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155" windowHeight="8010" activeTab="2"/>
  </bookViews>
  <sheets>
    <sheet name="Best Race Times (PST.org times)" sheetId="1" r:id="rId1"/>
    <sheet name="Best Race Times (Cypher's time)" sheetId="5" r:id="rId2"/>
    <sheet name="Best Lap Times " sheetId="4" r:id="rId3"/>
  </sheets>
  <calcPr calcId="145621"/>
</workbook>
</file>

<file path=xl/calcChain.xml><?xml version="1.0" encoding="utf-8"?>
<calcChain xmlns="http://schemas.openxmlformats.org/spreadsheetml/2006/main">
  <c r="G39" i="1" l="1"/>
  <c r="G39" i="5"/>
  <c r="F46" i="4" l="1"/>
  <c r="F45" i="4"/>
  <c r="F38" i="5"/>
  <c r="C38" i="5"/>
  <c r="B38" i="5"/>
  <c r="G36" i="5"/>
  <c r="D36" i="5"/>
  <c r="G35" i="5"/>
  <c r="D35" i="5"/>
  <c r="G34" i="5"/>
  <c r="D34" i="5"/>
  <c r="G33" i="5"/>
  <c r="D33" i="5"/>
  <c r="G32" i="5"/>
  <c r="D32" i="5"/>
  <c r="G29" i="5"/>
  <c r="D29" i="5"/>
  <c r="G28" i="5"/>
  <c r="D28" i="5"/>
  <c r="G27" i="5"/>
  <c r="D27" i="5"/>
  <c r="G26" i="5"/>
  <c r="D26" i="5"/>
  <c r="G25" i="5"/>
  <c r="D25" i="5"/>
  <c r="G22" i="5"/>
  <c r="D22" i="5"/>
  <c r="G21" i="5"/>
  <c r="D21" i="5"/>
  <c r="G20" i="5"/>
  <c r="D20" i="5"/>
  <c r="G19" i="5"/>
  <c r="D19" i="5"/>
  <c r="G18" i="5"/>
  <c r="D18" i="5"/>
  <c r="G15" i="5"/>
  <c r="D15" i="5"/>
  <c r="G14" i="5"/>
  <c r="D14" i="5"/>
  <c r="G13" i="5"/>
  <c r="D13" i="5"/>
  <c r="G12" i="5"/>
  <c r="D12" i="5"/>
  <c r="G11" i="5"/>
  <c r="D11" i="5"/>
  <c r="G8" i="5"/>
  <c r="D8" i="5"/>
  <c r="G7" i="5"/>
  <c r="D7" i="5"/>
  <c r="G6" i="5"/>
  <c r="D6" i="5"/>
  <c r="G5" i="5"/>
  <c r="D5" i="5"/>
  <c r="G4" i="5"/>
  <c r="D4" i="5"/>
  <c r="D38" i="5" l="1"/>
  <c r="D39" i="5" s="1"/>
  <c r="G38" i="5"/>
  <c r="F39" i="5"/>
  <c r="C39" i="5"/>
  <c r="D39" i="4"/>
  <c r="D40" i="4"/>
  <c r="D41" i="4"/>
  <c r="D42" i="4"/>
  <c r="D43" i="4"/>
  <c r="C45" i="4" l="1"/>
  <c r="B45" i="4"/>
  <c r="B46" i="4" l="1"/>
  <c r="D5" i="4"/>
  <c r="D6" i="4"/>
  <c r="D7" i="4"/>
  <c r="D8" i="4"/>
  <c r="D11" i="4"/>
  <c r="D12" i="4"/>
  <c r="D13" i="4"/>
  <c r="D14" i="4"/>
  <c r="D15" i="4"/>
  <c r="D18" i="4"/>
  <c r="D19" i="4"/>
  <c r="D20" i="4"/>
  <c r="D21" i="4"/>
  <c r="D22" i="4"/>
  <c r="D25" i="4"/>
  <c r="D26" i="4"/>
  <c r="D27" i="4"/>
  <c r="D28" i="4"/>
  <c r="D29" i="4"/>
  <c r="D32" i="4"/>
  <c r="D33" i="4"/>
  <c r="D34" i="4"/>
  <c r="D35" i="4"/>
  <c r="D36" i="4"/>
  <c r="D4" i="4"/>
  <c r="D45" i="4" l="1"/>
  <c r="D46" i="4" s="1"/>
  <c r="G5" i="1"/>
  <c r="G6" i="1"/>
  <c r="G7" i="1"/>
  <c r="G8" i="1"/>
  <c r="G11" i="1"/>
  <c r="G12" i="1"/>
  <c r="G13" i="1"/>
  <c r="G14" i="1"/>
  <c r="G15" i="1"/>
  <c r="G18" i="1"/>
  <c r="G19" i="1"/>
  <c r="G20" i="1"/>
  <c r="G21" i="1"/>
  <c r="G22" i="1"/>
  <c r="G25" i="1"/>
  <c r="G26" i="1"/>
  <c r="G27" i="1"/>
  <c r="G28" i="1"/>
  <c r="G29" i="1"/>
  <c r="G32" i="1"/>
  <c r="G33" i="1"/>
  <c r="G34" i="1"/>
  <c r="G35" i="1"/>
  <c r="G36" i="1"/>
  <c r="G4" i="1"/>
  <c r="C38" i="1"/>
  <c r="F38" i="1"/>
  <c r="D5" i="1"/>
  <c r="D6" i="1"/>
  <c r="D7" i="1"/>
  <c r="D8" i="1"/>
  <c r="D11" i="1"/>
  <c r="D12" i="1"/>
  <c r="D13" i="1"/>
  <c r="D14" i="1"/>
  <c r="D15" i="1"/>
  <c r="D18" i="1"/>
  <c r="D19" i="1"/>
  <c r="D20" i="1"/>
  <c r="D21" i="1"/>
  <c r="D22" i="1"/>
  <c r="D25" i="1"/>
  <c r="D26" i="1"/>
  <c r="D27" i="1"/>
  <c r="D28" i="1"/>
  <c r="D29" i="1"/>
  <c r="D32" i="1"/>
  <c r="D33" i="1"/>
  <c r="D34" i="1"/>
  <c r="D35" i="1"/>
  <c r="D36" i="1"/>
  <c r="D4" i="1"/>
  <c r="B38" i="1"/>
  <c r="F39" i="1" l="1"/>
  <c r="C39" i="1"/>
  <c r="G38" i="1"/>
  <c r="D38" i="1"/>
  <c r="D39" i="1" s="1"/>
</calcChain>
</file>

<file path=xl/sharedStrings.xml><?xml version="1.0" encoding="utf-8"?>
<sst xmlns="http://schemas.openxmlformats.org/spreadsheetml/2006/main" count="133" uniqueCount="57">
  <si>
    <t>Times</t>
  </si>
  <si>
    <t>Level</t>
  </si>
  <si>
    <t>Dev Time</t>
  </si>
  <si>
    <t>PST Guide Time</t>
  </si>
  <si>
    <t>Tour 2</t>
  </si>
  <si>
    <t>Tour 3</t>
  </si>
  <si>
    <t>Tour 4</t>
  </si>
  <si>
    <t>Tour 5</t>
  </si>
  <si>
    <t>Tour 1</t>
  </si>
  <si>
    <t>TOTALS</t>
  </si>
  <si>
    <t>Differential</t>
  </si>
  <si>
    <t>Proving Grounds</t>
  </si>
  <si>
    <t>Winter Takes All</t>
  </si>
  <si>
    <t>Bamboo Byway</t>
  </si>
  <si>
    <t>Modtropolis</t>
  </si>
  <si>
    <t>Camel Hump Valley</t>
  </si>
  <si>
    <t>Windy Windmill Way</t>
  </si>
  <si>
    <t>Collision Coast</t>
  </si>
  <si>
    <t>Forbidden Temples</t>
  </si>
  <si>
    <t>Oil Strike Strip</t>
  </si>
  <si>
    <t>Area 51 3/4</t>
  </si>
  <si>
    <t>K-Wrecks Go Chomp Chomp</t>
  </si>
  <si>
    <t>A Mod's Tale</t>
  </si>
  <si>
    <t>Come Back Later…</t>
  </si>
  <si>
    <t>Ahoy Mod Matey</t>
  </si>
  <si>
    <t>Lunar Oasis</t>
  </si>
  <si>
    <t>Brrr Bank</t>
  </si>
  <si>
    <t>Et tu Mod, eh?</t>
  </si>
  <si>
    <t>Sunscreen Ridge</t>
  </si>
  <si>
    <t>Polar Bear Fortress</t>
  </si>
  <si>
    <t>Dirty Derby</t>
  </si>
  <si>
    <t>Sakura Swerve</t>
  </si>
  <si>
    <t>Bootacular Spectacular</t>
  </si>
  <si>
    <t>(Dev Time)</t>
  </si>
  <si>
    <t>Modinson Crusoe</t>
  </si>
  <si>
    <t>Rush Hour Rampage</t>
  </si>
  <si>
    <t>Bonus Tour</t>
  </si>
  <si>
    <t>Probing Grounds</t>
  </si>
  <si>
    <t>The Fortress of Moditude</t>
  </si>
  <si>
    <t>Slip Slidin' Ridin'</t>
  </si>
  <si>
    <t>Please Recycle</t>
  </si>
  <si>
    <t>*O2 not included</t>
  </si>
  <si>
    <t>Tunnel Vision</t>
  </si>
  <si>
    <t>Cypher's times</t>
  </si>
  <si>
    <t>Your Time</t>
  </si>
  <si>
    <t>Time Differential (dev)</t>
  </si>
  <si>
    <t>Time Differential (PST times)</t>
  </si>
  <si>
    <t>Time Differential (cypher)</t>
  </si>
  <si>
    <t>Note: Game does not count negative times (positive in-game), but this spreadsheet does!</t>
  </si>
  <si>
    <t>Key:</t>
  </si>
  <si>
    <t>Green =  Better than PST time</t>
  </si>
  <si>
    <t>Red = Worse than PST time</t>
  </si>
  <si>
    <t>Cypher's times:</t>
  </si>
  <si>
    <t>Green = Below Dev time</t>
  </si>
  <si>
    <t>Red = Over Dev time</t>
  </si>
  <si>
    <t>Green =  Better than Cypher's time</t>
  </si>
  <si>
    <t>Red = Worse than Cypher's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</si>
</sst>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00"/>
    <numFmt numFmtId="165" formatCode="hh:mm:ss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66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/>
      <bottom style="dashed">
        <color theme="0" tint="-0.34998626667073579"/>
      </bottom>
      <diagonal/>
    </border>
    <border>
      <left/>
      <right/>
      <top style="dashed">
        <color theme="0" tint="-0.34998626667073579"/>
      </top>
      <bottom style="dashed">
        <color theme="0" tint="-0.34998626667073579"/>
      </bottom>
      <diagonal/>
    </border>
    <border>
      <left/>
      <right/>
      <top style="dashed">
        <color theme="0" tint="-0.34998626667073579"/>
      </top>
      <bottom/>
      <diagonal/>
    </border>
    <border>
      <left/>
      <right/>
      <top style="dashed">
        <color theme="0" tint="-0.2499465926084170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0" fillId="3" borderId="0" xfId="0" applyFill="1"/>
    <xf numFmtId="164" fontId="0" fillId="2" borderId="0" xfId="0" applyNumberFormat="1" applyFill="1"/>
    <xf numFmtId="164" fontId="0" fillId="3" borderId="0" xfId="0" applyNumberFormat="1" applyFill="1"/>
    <xf numFmtId="164" fontId="0" fillId="0" borderId="0" xfId="0" applyNumberFormat="1"/>
    <xf numFmtId="165" fontId="0" fillId="0" borderId="0" xfId="0" applyNumberFormat="1"/>
    <xf numFmtId="164" fontId="0" fillId="4" borderId="0" xfId="0" applyNumberFormat="1" applyFill="1"/>
    <xf numFmtId="164" fontId="0" fillId="5" borderId="0" xfId="0" applyNumberFormat="1" applyFill="1"/>
    <xf numFmtId="164" fontId="0" fillId="0" borderId="0" xfId="0" applyNumberFormat="1" applyFill="1"/>
    <xf numFmtId="164" fontId="0" fillId="0" borderId="0" xfId="0" applyNumberFormat="1" applyFill="1" applyBorder="1"/>
    <xf numFmtId="164" fontId="0" fillId="6" borderId="0" xfId="0" applyNumberFormat="1" applyFill="1" applyBorder="1"/>
    <xf numFmtId="164" fontId="0" fillId="0" borderId="0" xfId="0" applyNumberFormat="1" applyBorder="1"/>
    <xf numFmtId="164" fontId="0" fillId="0" borderId="1" xfId="0" applyNumberFormat="1" applyFill="1" applyBorder="1"/>
    <xf numFmtId="164" fontId="0" fillId="6" borderId="1" xfId="0" applyNumberFormat="1" applyFill="1" applyBorder="1"/>
    <xf numFmtId="164" fontId="0" fillId="0" borderId="2" xfId="0" applyNumberFormat="1" applyFill="1" applyBorder="1"/>
    <xf numFmtId="164" fontId="0" fillId="6" borderId="2" xfId="0" applyNumberFormat="1" applyFill="1" applyBorder="1"/>
    <xf numFmtId="164" fontId="0" fillId="6" borderId="3" xfId="0" applyNumberFormat="1" applyFill="1" applyBorder="1"/>
    <xf numFmtId="164" fontId="0" fillId="8" borderId="3" xfId="0" applyNumberFormat="1" applyFill="1" applyBorder="1"/>
    <xf numFmtId="164" fontId="0" fillId="0" borderId="3" xfId="0" applyNumberFormat="1" applyBorder="1"/>
    <xf numFmtId="164" fontId="0" fillId="4" borderId="3" xfId="0" applyNumberFormat="1" applyFill="1" applyBorder="1"/>
    <xf numFmtId="164" fontId="0" fillId="6" borderId="4" xfId="0" applyNumberFormat="1" applyFill="1" applyBorder="1"/>
    <xf numFmtId="164" fontId="0" fillId="0" borderId="4" xfId="0" applyNumberFormat="1" applyFill="1" applyBorder="1"/>
    <xf numFmtId="164" fontId="0" fillId="8" borderId="4" xfId="0" applyNumberFormat="1" applyFill="1" applyBorder="1"/>
    <xf numFmtId="164" fontId="0" fillId="0" borderId="4" xfId="0" applyNumberFormat="1" applyBorder="1"/>
    <xf numFmtId="164" fontId="0" fillId="4" borderId="4" xfId="0" applyNumberFormat="1" applyFill="1" applyBorder="1"/>
    <xf numFmtId="0" fontId="0" fillId="0" borderId="4" xfId="0" applyBorder="1"/>
    <xf numFmtId="0" fontId="0" fillId="8" borderId="4" xfId="0" applyNumberFormat="1" applyFill="1" applyBorder="1"/>
    <xf numFmtId="164" fontId="0" fillId="6" borderId="5" xfId="0" applyNumberFormat="1" applyFill="1" applyBorder="1"/>
    <xf numFmtId="164" fontId="0" fillId="0" borderId="5" xfId="0" applyNumberFormat="1" applyFill="1" applyBorder="1"/>
    <xf numFmtId="164" fontId="0" fillId="8" borderId="5" xfId="0" applyNumberFormat="1" applyFill="1" applyBorder="1"/>
    <xf numFmtId="164" fontId="0" fillId="0" borderId="5" xfId="0" applyNumberFormat="1" applyBorder="1"/>
    <xf numFmtId="164" fontId="0" fillId="4" borderId="5" xfId="0" applyNumberFormat="1" applyFill="1" applyBorder="1"/>
    <xf numFmtId="164" fontId="0" fillId="0" borderId="3" xfId="0" applyNumberFormat="1" applyFill="1" applyBorder="1"/>
    <xf numFmtId="164" fontId="0" fillId="8" borderId="0" xfId="0" applyNumberFormat="1" applyFill="1" applyBorder="1"/>
    <xf numFmtId="164" fontId="0" fillId="4" borderId="0" xfId="0" applyNumberFormat="1" applyFill="1" applyBorder="1"/>
    <xf numFmtId="165" fontId="0" fillId="6" borderId="3" xfId="0" applyNumberFormat="1" applyFill="1" applyBorder="1"/>
    <xf numFmtId="165" fontId="0" fillId="0" borderId="3" xfId="0" applyNumberFormat="1" applyFill="1" applyBorder="1"/>
    <xf numFmtId="165" fontId="0" fillId="8" borderId="3" xfId="0" applyNumberFormat="1" applyFill="1" applyBorder="1"/>
    <xf numFmtId="165" fontId="0" fillId="0" borderId="3" xfId="0" applyNumberFormat="1" applyBorder="1"/>
    <xf numFmtId="165" fontId="0" fillId="4" borderId="3" xfId="0" applyNumberFormat="1" applyFill="1" applyBorder="1"/>
    <xf numFmtId="0" fontId="0" fillId="0" borderId="0" xfId="0" applyBorder="1"/>
    <xf numFmtId="164" fontId="0" fillId="0" borderId="6" xfId="0" applyNumberFormat="1" applyFill="1" applyBorder="1"/>
    <xf numFmtId="164" fontId="0" fillId="6" borderId="6" xfId="0" applyNumberFormat="1" applyFill="1" applyBorder="1"/>
    <xf numFmtId="165" fontId="0" fillId="0" borderId="1" xfId="0" applyNumberFormat="1" applyFill="1" applyBorder="1"/>
    <xf numFmtId="165" fontId="0" fillId="6" borderId="1" xfId="0" applyNumberFormat="1" applyFill="1" applyBorder="1"/>
    <xf numFmtId="164" fontId="0" fillId="7" borderId="0" xfId="0" applyNumberFormat="1" applyFill="1" applyBorder="1"/>
    <xf numFmtId="164" fontId="0" fillId="7" borderId="1" xfId="0" applyNumberFormat="1" applyFill="1" applyBorder="1"/>
    <xf numFmtId="164" fontId="0" fillId="7" borderId="2" xfId="0" applyNumberFormat="1" applyFill="1" applyBorder="1"/>
    <xf numFmtId="164" fontId="0" fillId="7" borderId="6" xfId="0" applyNumberFormat="1" applyFill="1" applyBorder="1"/>
    <xf numFmtId="165" fontId="0" fillId="7" borderId="1" xfId="0" applyNumberFormat="1" applyFill="1" applyBorder="1"/>
    <xf numFmtId="0" fontId="0" fillId="7" borderId="6" xfId="0" applyNumberFormat="1" applyFill="1" applyBorder="1"/>
    <xf numFmtId="164" fontId="0" fillId="0" borderId="4" xfId="0" applyNumberFormat="1" applyBorder="1" applyAlignment="1">
      <alignment wrapText="1"/>
    </xf>
    <xf numFmtId="0" fontId="0" fillId="0" borderId="6" xfId="0" applyNumberFormat="1" applyFill="1" applyBorder="1"/>
    <xf numFmtId="0" fontId="0" fillId="9" borderId="0" xfId="0" applyFill="1"/>
    <xf numFmtId="164" fontId="0" fillId="9" borderId="1" xfId="0" applyNumberFormat="1" applyFill="1" applyBorder="1"/>
    <xf numFmtId="164" fontId="0" fillId="9" borderId="2" xfId="0" applyNumberFormat="1" applyFill="1" applyBorder="1"/>
    <xf numFmtId="164" fontId="0" fillId="9" borderId="6" xfId="0" applyNumberFormat="1" applyFill="1" applyBorder="1"/>
    <xf numFmtId="164" fontId="0" fillId="9" borderId="0" xfId="0" applyNumberFormat="1" applyFill="1" applyBorder="1"/>
    <xf numFmtId="165" fontId="0" fillId="9" borderId="1" xfId="0" applyNumberFormat="1" applyFill="1" applyBorder="1"/>
    <xf numFmtId="164" fontId="0" fillId="9" borderId="0" xfId="0" applyNumberFormat="1" applyFill="1"/>
    <xf numFmtId="0" fontId="1" fillId="10" borderId="0" xfId="0" applyFont="1" applyFill="1"/>
    <xf numFmtId="164" fontId="0" fillId="10" borderId="0" xfId="0" applyNumberFormat="1" applyFill="1" applyBorder="1"/>
    <xf numFmtId="164" fontId="0" fillId="10" borderId="0" xfId="0" applyNumberFormat="1" applyFill="1"/>
    <xf numFmtId="0" fontId="0" fillId="10" borderId="0" xfId="0" applyFill="1"/>
    <xf numFmtId="165" fontId="0" fillId="10" borderId="1" xfId="0" applyNumberFormat="1" applyFill="1" applyBorder="1"/>
    <xf numFmtId="164" fontId="0" fillId="10" borderId="6" xfId="0" applyNumberFormat="1" applyFill="1" applyBorder="1"/>
    <xf numFmtId="165" fontId="0" fillId="10" borderId="0" xfId="0" applyNumberFormat="1" applyFill="1"/>
    <xf numFmtId="164" fontId="0" fillId="10" borderId="3" xfId="0" applyNumberFormat="1" applyFill="1" applyBorder="1"/>
    <xf numFmtId="0" fontId="0" fillId="10" borderId="3" xfId="0" applyFill="1" applyBorder="1"/>
    <xf numFmtId="0" fontId="0" fillId="0" borderId="4" xfId="0" applyNumberFormat="1" applyBorder="1"/>
  </cellXfs>
  <cellStyles count="1">
    <cellStyle name="Normal" xfId="0" builtinId="0"/>
  </cellStyles>
  <dxfs count="6"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C4" sqref="C4"/>
    </sheetView>
  </sheetViews>
  <sheetFormatPr defaultRowHeight="15" x14ac:dyDescent="0.25"/>
  <cols>
    <col min="1" max="1" width="26.140625" bestFit="1" customWidth="1"/>
    <col min="2" max="2" width="11.7109375" style="5" bestFit="1" customWidth="1"/>
    <col min="3" max="3" width="14.5703125" style="9" customWidth="1"/>
    <col min="4" max="4" width="21.7109375" style="5" bestFit="1" customWidth="1"/>
    <col min="5" max="5" width="3.85546875" style="5" customWidth="1"/>
    <col min="6" max="6" width="14.85546875" style="7" bestFit="1" customWidth="1"/>
    <col min="7" max="7" width="27.140625" bestFit="1" customWidth="1"/>
    <col min="8" max="8" width="11.7109375" bestFit="1" customWidth="1"/>
    <col min="9" max="9" width="27.42578125" style="5" bestFit="1" customWidth="1"/>
  </cols>
  <sheetData>
    <row r="1" spans="1:9" s="1" customFormat="1" x14ac:dyDescent="0.25">
      <c r="A1" s="1" t="s">
        <v>0</v>
      </c>
      <c r="B1" s="3"/>
      <c r="C1" s="8"/>
      <c r="D1" s="3"/>
      <c r="E1" s="3"/>
      <c r="F1" s="7"/>
      <c r="I1" s="3"/>
    </row>
    <row r="2" spans="1:9" s="2" customFormat="1" x14ac:dyDescent="0.25">
      <c r="A2" s="2" t="s">
        <v>1</v>
      </c>
      <c r="B2" s="4" t="s">
        <v>2</v>
      </c>
      <c r="C2" s="8" t="s">
        <v>44</v>
      </c>
      <c r="D2" s="4" t="s">
        <v>45</v>
      </c>
      <c r="E2" s="4"/>
      <c r="F2" s="7" t="s">
        <v>3</v>
      </c>
      <c r="G2" s="2" t="s">
        <v>46</v>
      </c>
      <c r="I2" s="4"/>
    </row>
    <row r="3" spans="1:9" s="64" customFormat="1" x14ac:dyDescent="0.25">
      <c r="A3" s="61" t="s">
        <v>8</v>
      </c>
      <c r="B3" s="68"/>
      <c r="C3" s="68"/>
      <c r="D3" s="68"/>
      <c r="E3" s="68"/>
      <c r="F3" s="68"/>
      <c r="G3" s="69"/>
      <c r="I3" s="63"/>
    </row>
    <row r="4" spans="1:9" x14ac:dyDescent="0.25">
      <c r="A4" t="s">
        <v>11</v>
      </c>
      <c r="B4" s="21">
        <v>1.4468171296296295E-3</v>
      </c>
      <c r="C4" s="22"/>
      <c r="D4" s="23">
        <f>SUM(B4-C4)</f>
        <v>1.4468171296296295E-3</v>
      </c>
      <c r="E4" s="24"/>
      <c r="F4" s="25">
        <v>1.3307754629629631E-3</v>
      </c>
      <c r="G4" s="24">
        <f>SUM(B4-F4)</f>
        <v>1.1604166666666642E-4</v>
      </c>
      <c r="I4" s="5" t="s">
        <v>49</v>
      </c>
    </row>
    <row r="5" spans="1:9" x14ac:dyDescent="0.25">
      <c r="A5" t="s">
        <v>12</v>
      </c>
      <c r="B5" s="21">
        <v>1.2616550925925926E-3</v>
      </c>
      <c r="C5" s="22"/>
      <c r="D5" s="23">
        <f t="shared" ref="D5:D36" si="0">SUM(B5-C5)</f>
        <v>1.2616550925925926E-3</v>
      </c>
      <c r="E5" s="24"/>
      <c r="F5" s="25">
        <v>1.1049652777777778E-3</v>
      </c>
      <c r="G5" s="24">
        <f t="shared" ref="G5:G36" si="1">SUM(B5-F5)</f>
        <v>1.566898148148148E-4</v>
      </c>
      <c r="I5" s="5" t="s">
        <v>50</v>
      </c>
    </row>
    <row r="6" spans="1:9" x14ac:dyDescent="0.25">
      <c r="A6" t="s">
        <v>13</v>
      </c>
      <c r="B6" s="21">
        <v>1.5980902777777779E-3</v>
      </c>
      <c r="C6" s="22"/>
      <c r="D6" s="23">
        <f t="shared" si="0"/>
        <v>1.5980902777777779E-3</v>
      </c>
      <c r="E6" s="24"/>
      <c r="F6" s="25">
        <v>1.5128819444444443E-3</v>
      </c>
      <c r="G6" s="24">
        <f t="shared" si="1"/>
        <v>8.520833333333362E-5</v>
      </c>
      <c r="I6" s="5" t="s">
        <v>51</v>
      </c>
    </row>
    <row r="7" spans="1:9" x14ac:dyDescent="0.25">
      <c r="A7" t="s">
        <v>14</v>
      </c>
      <c r="B7" s="21">
        <v>1.5307060185185183E-3</v>
      </c>
      <c r="C7" s="22"/>
      <c r="D7" s="23">
        <f t="shared" si="0"/>
        <v>1.5307060185185183E-3</v>
      </c>
      <c r="E7" s="24"/>
      <c r="F7" s="25">
        <v>1.3851736111111111E-3</v>
      </c>
      <c r="G7" s="24">
        <f t="shared" si="1"/>
        <v>1.4553240740740716E-4</v>
      </c>
    </row>
    <row r="8" spans="1:9" x14ac:dyDescent="0.25">
      <c r="A8" t="s">
        <v>15</v>
      </c>
      <c r="B8" s="28">
        <v>1.6377662037037038E-3</v>
      </c>
      <c r="C8" s="29"/>
      <c r="D8" s="30">
        <f t="shared" si="0"/>
        <v>1.6377662037037038E-3</v>
      </c>
      <c r="E8" s="31"/>
      <c r="F8" s="32">
        <v>1.492060185185185E-3</v>
      </c>
      <c r="G8" s="31">
        <f t="shared" si="1"/>
        <v>1.4570601851851875E-4</v>
      </c>
    </row>
    <row r="9" spans="1:9" x14ac:dyDescent="0.25">
      <c r="B9" s="11"/>
      <c r="C9" s="10"/>
      <c r="D9" s="34"/>
      <c r="E9" s="12"/>
      <c r="F9" s="35"/>
      <c r="G9" s="12"/>
    </row>
    <row r="10" spans="1:9" s="64" customFormat="1" x14ac:dyDescent="0.25">
      <c r="A10" s="61" t="s">
        <v>4</v>
      </c>
      <c r="B10" s="62"/>
      <c r="C10" s="62"/>
      <c r="D10" s="62"/>
      <c r="E10" s="62"/>
      <c r="F10" s="62"/>
      <c r="G10" s="62"/>
      <c r="I10" s="63"/>
    </row>
    <row r="11" spans="1:9" x14ac:dyDescent="0.25">
      <c r="A11" t="s">
        <v>16</v>
      </c>
      <c r="B11" s="17">
        <v>1.7585995370370368E-3</v>
      </c>
      <c r="C11" s="33"/>
      <c r="D11" s="18">
        <f t="shared" si="0"/>
        <v>1.7585995370370368E-3</v>
      </c>
      <c r="E11" s="19"/>
      <c r="F11" s="20">
        <v>1.6138888888888887E-3</v>
      </c>
      <c r="G11" s="19">
        <f t="shared" si="1"/>
        <v>1.4471064814814815E-4</v>
      </c>
    </row>
    <row r="12" spans="1:9" x14ac:dyDescent="0.25">
      <c r="A12" t="s">
        <v>17</v>
      </c>
      <c r="B12" s="21">
        <v>2.2142245370370367E-3</v>
      </c>
      <c r="C12" s="22"/>
      <c r="D12" s="23">
        <f t="shared" si="0"/>
        <v>2.2142245370370367E-3</v>
      </c>
      <c r="E12" s="24"/>
      <c r="F12" s="25">
        <v>2.2103703703703704E-3</v>
      </c>
      <c r="G12" s="24">
        <f t="shared" si="1"/>
        <v>3.8541666666663289E-6</v>
      </c>
    </row>
    <row r="13" spans="1:9" x14ac:dyDescent="0.25">
      <c r="A13" t="s">
        <v>18</v>
      </c>
      <c r="B13" s="21">
        <v>2.0072106481481482E-3</v>
      </c>
      <c r="C13" s="22"/>
      <c r="D13" s="23">
        <f t="shared" si="0"/>
        <v>2.0072106481481482E-3</v>
      </c>
      <c r="E13" s="24"/>
      <c r="F13" s="25">
        <v>1.8057523148148149E-3</v>
      </c>
      <c r="G13" s="24">
        <f t="shared" si="1"/>
        <v>2.0145833333333322E-4</v>
      </c>
    </row>
    <row r="14" spans="1:9" x14ac:dyDescent="0.25">
      <c r="A14" t="s">
        <v>19</v>
      </c>
      <c r="B14" s="21">
        <v>2.0557060185185188E-3</v>
      </c>
      <c r="C14" s="22"/>
      <c r="D14" s="23">
        <f t="shared" si="0"/>
        <v>2.0557060185185188E-3</v>
      </c>
      <c r="E14" s="24"/>
      <c r="F14" s="25">
        <v>1.8004398148148148E-3</v>
      </c>
      <c r="G14" s="24">
        <f t="shared" si="1"/>
        <v>2.5526620370370395E-4</v>
      </c>
    </row>
    <row r="15" spans="1:9" x14ac:dyDescent="0.25">
      <c r="A15" t="s">
        <v>20</v>
      </c>
      <c r="B15" s="28">
        <v>2.8499652777777777E-3</v>
      </c>
      <c r="C15" s="29"/>
      <c r="D15" s="30">
        <f t="shared" si="0"/>
        <v>2.8499652777777777E-3</v>
      </c>
      <c r="E15" s="31"/>
      <c r="F15" s="32">
        <v>2.7241898148148147E-3</v>
      </c>
      <c r="G15" s="31">
        <f t="shared" si="1"/>
        <v>1.2577546296296295E-4</v>
      </c>
    </row>
    <row r="16" spans="1:9" x14ac:dyDescent="0.25">
      <c r="B16" s="11"/>
      <c r="C16" s="10"/>
      <c r="D16" s="34"/>
      <c r="E16" s="12"/>
      <c r="F16" s="35"/>
      <c r="G16" s="12"/>
    </row>
    <row r="17" spans="1:9" s="64" customFormat="1" x14ac:dyDescent="0.25">
      <c r="A17" s="61" t="s">
        <v>5</v>
      </c>
      <c r="B17" s="62"/>
      <c r="C17" s="62"/>
      <c r="D17" s="62"/>
      <c r="E17" s="62"/>
      <c r="F17" s="62"/>
      <c r="G17" s="62"/>
      <c r="I17" s="63"/>
    </row>
    <row r="18" spans="1:9" x14ac:dyDescent="0.25">
      <c r="A18" t="s">
        <v>21</v>
      </c>
      <c r="B18" s="17">
        <v>2.7176620370370371E-3</v>
      </c>
      <c r="C18" s="33"/>
      <c r="D18" s="18">
        <f t="shared" si="0"/>
        <v>2.7176620370370371E-3</v>
      </c>
      <c r="E18" s="19"/>
      <c r="F18" s="20">
        <v>2.6126851851851849E-3</v>
      </c>
      <c r="G18" s="19">
        <f t="shared" si="1"/>
        <v>1.0497685185185219E-4</v>
      </c>
    </row>
    <row r="19" spans="1:9" x14ac:dyDescent="0.25">
      <c r="A19" t="s">
        <v>22</v>
      </c>
      <c r="B19" s="21">
        <v>2.5193402777777779E-3</v>
      </c>
      <c r="C19" s="22"/>
      <c r="D19" s="23">
        <f t="shared" si="0"/>
        <v>2.5193402777777779E-3</v>
      </c>
      <c r="E19" s="24"/>
      <c r="F19" s="25">
        <v>2.4584837962962963E-3</v>
      </c>
      <c r="G19" s="24">
        <f t="shared" si="1"/>
        <v>6.0856481481481612E-5</v>
      </c>
    </row>
    <row r="20" spans="1:9" x14ac:dyDescent="0.25">
      <c r="A20" t="s">
        <v>23</v>
      </c>
      <c r="B20" s="21">
        <v>3.1459490740740736E-3</v>
      </c>
      <c r="C20" s="22"/>
      <c r="D20" s="23">
        <f t="shared" si="0"/>
        <v>3.1459490740740736E-3</v>
      </c>
      <c r="E20" s="24"/>
      <c r="F20" s="25">
        <v>3.0915972222222226E-3</v>
      </c>
      <c r="G20" s="24">
        <f t="shared" si="1"/>
        <v>5.4351851851851003E-5</v>
      </c>
    </row>
    <row r="21" spans="1:9" x14ac:dyDescent="0.25">
      <c r="A21" t="s">
        <v>24</v>
      </c>
      <c r="B21" s="21">
        <v>2.4771064814814816E-3</v>
      </c>
      <c r="C21" s="22"/>
      <c r="D21" s="23">
        <f t="shared" si="0"/>
        <v>2.4771064814814816E-3</v>
      </c>
      <c r="E21" s="24"/>
      <c r="F21" s="25">
        <v>2.2773263888888891E-3</v>
      </c>
      <c r="G21" s="24">
        <f t="shared" si="1"/>
        <v>1.9978009259259254E-4</v>
      </c>
    </row>
    <row r="22" spans="1:9" x14ac:dyDescent="0.25">
      <c r="A22" t="s">
        <v>25</v>
      </c>
      <c r="B22" s="28">
        <v>3.0035879629629631E-3</v>
      </c>
      <c r="C22" s="29"/>
      <c r="D22" s="30">
        <f t="shared" si="0"/>
        <v>3.0035879629629631E-3</v>
      </c>
      <c r="E22" s="31"/>
      <c r="F22" s="32">
        <v>2.9562615740740743E-3</v>
      </c>
      <c r="G22" s="31">
        <f t="shared" si="1"/>
        <v>4.7326388888888852E-5</v>
      </c>
    </row>
    <row r="23" spans="1:9" x14ac:dyDescent="0.25">
      <c r="B23" s="11"/>
      <c r="C23" s="10"/>
      <c r="D23" s="34"/>
      <c r="E23" s="12"/>
      <c r="F23" s="35"/>
      <c r="G23" s="12"/>
    </row>
    <row r="24" spans="1:9" s="64" customFormat="1" x14ac:dyDescent="0.25">
      <c r="A24" s="61" t="s">
        <v>6</v>
      </c>
      <c r="B24" s="62"/>
      <c r="C24" s="62"/>
      <c r="D24" s="62"/>
      <c r="E24" s="62"/>
      <c r="F24" s="62"/>
      <c r="G24" s="62"/>
      <c r="I24" s="63"/>
    </row>
    <row r="25" spans="1:9" x14ac:dyDescent="0.25">
      <c r="A25" t="s">
        <v>26</v>
      </c>
      <c r="B25" s="17">
        <v>2.6748726851851851E-3</v>
      </c>
      <c r="C25" s="33"/>
      <c r="D25" s="18">
        <f t="shared" si="0"/>
        <v>2.6748726851851851E-3</v>
      </c>
      <c r="E25" s="19"/>
      <c r="F25" s="20">
        <v>2.6080092592592591E-3</v>
      </c>
      <c r="G25" s="19">
        <f t="shared" si="1"/>
        <v>6.6863425925925944E-5</v>
      </c>
    </row>
    <row r="26" spans="1:9" x14ac:dyDescent="0.25">
      <c r="A26" t="s">
        <v>27</v>
      </c>
      <c r="B26" s="21">
        <v>2.385613425925926E-3</v>
      </c>
      <c r="C26" s="22"/>
      <c r="D26" s="23">
        <f t="shared" si="0"/>
        <v>2.385613425925926E-3</v>
      </c>
      <c r="E26" s="24"/>
      <c r="F26" s="25">
        <v>2.4471875000000001E-3</v>
      </c>
      <c r="G26" s="24">
        <f t="shared" si="1"/>
        <v>-6.1574074074074135E-5</v>
      </c>
    </row>
    <row r="27" spans="1:9" x14ac:dyDescent="0.25">
      <c r="A27" t="s">
        <v>28</v>
      </c>
      <c r="B27" s="21">
        <v>2.7840393518518518E-3</v>
      </c>
      <c r="C27" s="22"/>
      <c r="D27" s="23">
        <f t="shared" si="0"/>
        <v>2.7840393518518518E-3</v>
      </c>
      <c r="E27" s="24"/>
      <c r="F27" s="25">
        <v>2.8806249999999999E-3</v>
      </c>
      <c r="G27" s="24">
        <f t="shared" si="1"/>
        <v>-9.658564814814816E-5</v>
      </c>
    </row>
    <row r="28" spans="1:9" x14ac:dyDescent="0.25">
      <c r="A28" t="s">
        <v>29</v>
      </c>
      <c r="B28" s="21">
        <v>2.4220254629629631E-3</v>
      </c>
      <c r="C28" s="22"/>
      <c r="D28" s="23">
        <f t="shared" si="0"/>
        <v>2.4220254629629631E-3</v>
      </c>
      <c r="E28" s="24"/>
      <c r="F28" s="25">
        <v>2.4135879629629629E-3</v>
      </c>
      <c r="G28" s="24">
        <f t="shared" si="1"/>
        <v>8.4375000000001983E-6</v>
      </c>
    </row>
    <row r="29" spans="1:9" x14ac:dyDescent="0.25">
      <c r="A29" t="s">
        <v>30</v>
      </c>
      <c r="B29" s="28">
        <v>3.1006481481481479E-3</v>
      </c>
      <c r="C29" s="29"/>
      <c r="D29" s="30">
        <f t="shared" si="0"/>
        <v>3.1006481481481479E-3</v>
      </c>
      <c r="E29" s="31"/>
      <c r="F29" s="32">
        <v>2.9998958333333331E-3</v>
      </c>
      <c r="G29" s="31">
        <f t="shared" si="1"/>
        <v>1.007523148148148E-4</v>
      </c>
    </row>
    <row r="30" spans="1:9" x14ac:dyDescent="0.25">
      <c r="B30" s="11"/>
      <c r="C30" s="10"/>
      <c r="D30" s="34"/>
      <c r="E30" s="12"/>
      <c r="F30" s="35"/>
      <c r="G30" s="12"/>
    </row>
    <row r="31" spans="1:9" s="64" customFormat="1" x14ac:dyDescent="0.25">
      <c r="A31" s="61" t="s">
        <v>7</v>
      </c>
      <c r="B31" s="62"/>
      <c r="C31" s="62"/>
      <c r="D31" s="62"/>
      <c r="E31" s="62"/>
      <c r="F31" s="62"/>
      <c r="G31" s="62"/>
      <c r="I31" s="63"/>
    </row>
    <row r="32" spans="1:9" x14ac:dyDescent="0.25">
      <c r="A32" t="s">
        <v>31</v>
      </c>
      <c r="B32" s="17">
        <v>2.9201504629629629E-3</v>
      </c>
      <c r="C32" s="33"/>
      <c r="D32" s="18">
        <f t="shared" si="0"/>
        <v>2.9201504629629629E-3</v>
      </c>
      <c r="E32" s="19"/>
      <c r="F32" s="20">
        <v>3.0622222222222227E-3</v>
      </c>
      <c r="G32" s="19">
        <f t="shared" si="1"/>
        <v>-1.4207175925925975E-4</v>
      </c>
    </row>
    <row r="33" spans="1:8" x14ac:dyDescent="0.25">
      <c r="A33" t="s">
        <v>32</v>
      </c>
      <c r="B33" s="21">
        <v>2.9924652777777779E-3</v>
      </c>
      <c r="C33" s="22"/>
      <c r="D33" s="23">
        <f t="shared" si="0"/>
        <v>2.9924652777777779E-3</v>
      </c>
      <c r="E33" s="24"/>
      <c r="F33" s="25">
        <v>2.8434722222222225E-3</v>
      </c>
      <c r="G33" s="24">
        <f t="shared" si="1"/>
        <v>1.4899305555555542E-4</v>
      </c>
    </row>
    <row r="34" spans="1:8" x14ac:dyDescent="0.25">
      <c r="A34" t="s">
        <v>34</v>
      </c>
      <c r="B34" s="21">
        <v>2.3700000000000001E-3</v>
      </c>
      <c r="C34" s="22"/>
      <c r="D34" s="23">
        <f t="shared" si="0"/>
        <v>2.3700000000000001E-3</v>
      </c>
      <c r="E34" s="24"/>
      <c r="F34" s="25">
        <v>2.3064351851851852E-3</v>
      </c>
      <c r="G34" s="24">
        <f t="shared" si="1"/>
        <v>6.3564814814814907E-5</v>
      </c>
    </row>
    <row r="35" spans="1:8" x14ac:dyDescent="0.25">
      <c r="A35" t="s">
        <v>35</v>
      </c>
      <c r="B35" s="21">
        <v>3.3291087962962957E-3</v>
      </c>
      <c r="C35" s="22"/>
      <c r="D35" s="23">
        <f t="shared" si="0"/>
        <v>3.3291087962962957E-3</v>
      </c>
      <c r="E35" s="24"/>
      <c r="F35" s="25">
        <v>3.2231944444444448E-3</v>
      </c>
      <c r="G35" s="24">
        <f t="shared" si="1"/>
        <v>1.0591435185185096E-4</v>
      </c>
    </row>
    <row r="36" spans="1:8" x14ac:dyDescent="0.25">
      <c r="A36" t="s">
        <v>37</v>
      </c>
      <c r="B36" s="28">
        <v>3.2203819444444441E-3</v>
      </c>
      <c r="C36" s="29"/>
      <c r="D36" s="30">
        <f t="shared" si="0"/>
        <v>3.2203819444444441E-3</v>
      </c>
      <c r="E36" s="31"/>
      <c r="F36" s="32">
        <v>3.3029861111111107E-3</v>
      </c>
      <c r="G36" s="31">
        <f t="shared" si="1"/>
        <v>-8.260416666666659E-5</v>
      </c>
    </row>
    <row r="37" spans="1:8" x14ac:dyDescent="0.25">
      <c r="B37" s="11"/>
      <c r="C37" s="10"/>
      <c r="D37" s="34"/>
      <c r="E37" s="12"/>
      <c r="F37" s="35"/>
      <c r="G37" s="41"/>
    </row>
    <row r="38" spans="1:8" x14ac:dyDescent="0.25">
      <c r="A38" t="s">
        <v>9</v>
      </c>
      <c r="B38" s="36">
        <f>SUM(B4:B36)</f>
        <v>6.0423692129629628E-2</v>
      </c>
      <c r="C38" s="37">
        <f t="shared" ref="C38:G38" si="2">SUM(C4:C36)</f>
        <v>0</v>
      </c>
      <c r="D38" s="38">
        <f t="shared" si="2"/>
        <v>6.0423692129629628E-2</v>
      </c>
      <c r="E38" s="39"/>
      <c r="F38" s="40">
        <f t="shared" si="2"/>
        <v>5.8464467592592592E-2</v>
      </c>
      <c r="G38" s="39">
        <f t="shared" si="2"/>
        <v>1.9592245370370354E-3</v>
      </c>
      <c r="H38" s="6"/>
    </row>
    <row r="39" spans="1:8" x14ac:dyDescent="0.25">
      <c r="A39" t="s">
        <v>10</v>
      </c>
      <c r="B39" s="21"/>
      <c r="C39" s="22">
        <f>SUM(B38-C38)</f>
        <v>6.0423692129629628E-2</v>
      </c>
      <c r="D39" s="27">
        <f>D38*86400</f>
        <v>5220.607</v>
      </c>
      <c r="E39" s="24"/>
      <c r="F39" s="25">
        <f>SUM(B38-F38)</f>
        <v>1.9592245370370354E-3</v>
      </c>
      <c r="G39" s="70">
        <f>G38*86400</f>
        <v>169.27699999999984</v>
      </c>
    </row>
    <row r="40" spans="1:8" ht="60.75" customHeight="1" x14ac:dyDescent="0.25">
      <c r="B40" s="24"/>
      <c r="C40" s="22"/>
      <c r="D40" s="52" t="s">
        <v>48</v>
      </c>
      <c r="E40" s="24"/>
      <c r="F40" s="25"/>
      <c r="G40" s="26"/>
    </row>
    <row r="41" spans="1:8" x14ac:dyDescent="0.25">
      <c r="B41" s="24"/>
      <c r="C41" s="22"/>
      <c r="D41" s="24"/>
      <c r="E41" s="24"/>
      <c r="F41" s="25"/>
      <c r="G41" s="26"/>
    </row>
    <row r="42" spans="1:8" x14ac:dyDescent="0.25">
      <c r="B42" s="24"/>
      <c r="C42" s="22"/>
      <c r="D42" s="24"/>
      <c r="E42" s="24"/>
      <c r="F42" s="25"/>
      <c r="G42" s="26"/>
    </row>
    <row r="43" spans="1:8" x14ac:dyDescent="0.25">
      <c r="B43" s="24"/>
      <c r="C43" s="22"/>
      <c r="D43" s="24"/>
      <c r="E43" s="24"/>
      <c r="F43" s="25"/>
      <c r="G43" s="26"/>
    </row>
    <row r="44" spans="1:8" x14ac:dyDescent="0.25">
      <c r="B44" s="24"/>
      <c r="C44" s="22"/>
      <c r="D44" s="24"/>
      <c r="E44" s="24"/>
      <c r="F44" s="25"/>
      <c r="G44" s="26"/>
    </row>
  </sheetData>
  <conditionalFormatting sqref="C4:C8 C11:C15 C18:C22 C25:C29 C32:C36">
    <cfRule type="cellIs" dxfId="5" priority="1" operator="lessThan">
      <formula>$F4</formula>
    </cfRule>
    <cfRule type="cellIs" dxfId="4" priority="2" operator="greaterThan">
      <formula>$F4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C4" sqref="C4"/>
    </sheetView>
  </sheetViews>
  <sheetFormatPr defaultRowHeight="15" x14ac:dyDescent="0.25"/>
  <cols>
    <col min="1" max="1" width="26.140625" bestFit="1" customWidth="1"/>
    <col min="2" max="2" width="11.7109375" style="5" bestFit="1" customWidth="1"/>
    <col min="3" max="3" width="14.5703125" style="9" customWidth="1"/>
    <col min="4" max="4" width="21.7109375" style="5" bestFit="1" customWidth="1"/>
    <col min="5" max="5" width="3.85546875" style="5" customWidth="1"/>
    <col min="6" max="6" width="14.85546875" style="7" bestFit="1" customWidth="1"/>
    <col min="7" max="7" width="24.42578125" bestFit="1" customWidth="1"/>
    <col min="8" max="8" width="11.7109375" bestFit="1" customWidth="1"/>
    <col min="9" max="9" width="32" style="5" bestFit="1" customWidth="1"/>
  </cols>
  <sheetData>
    <row r="1" spans="1:10" s="1" customFormat="1" x14ac:dyDescent="0.25">
      <c r="A1" s="1" t="s">
        <v>0</v>
      </c>
      <c r="B1" s="3"/>
      <c r="C1" s="8"/>
      <c r="D1" s="3"/>
      <c r="E1" s="3"/>
      <c r="F1" s="7"/>
      <c r="I1" s="3"/>
    </row>
    <row r="2" spans="1:10" s="2" customFormat="1" x14ac:dyDescent="0.25">
      <c r="A2" s="2" t="s">
        <v>1</v>
      </c>
      <c r="B2" s="4" t="s">
        <v>2</v>
      </c>
      <c r="C2" s="8" t="s">
        <v>44</v>
      </c>
      <c r="D2" s="4" t="s">
        <v>45</v>
      </c>
      <c r="E2" s="4"/>
      <c r="F2" s="7" t="s">
        <v>43</v>
      </c>
      <c r="G2" s="2" t="s">
        <v>47</v>
      </c>
      <c r="I2" s="4"/>
    </row>
    <row r="3" spans="1:10" s="64" customFormat="1" x14ac:dyDescent="0.25">
      <c r="A3" s="61" t="s">
        <v>8</v>
      </c>
      <c r="B3" s="68"/>
      <c r="C3" s="68"/>
      <c r="D3" s="68"/>
      <c r="E3" s="68"/>
      <c r="F3" s="68"/>
      <c r="G3" s="69"/>
      <c r="I3" s="63"/>
    </row>
    <row r="4" spans="1:10" x14ac:dyDescent="0.25">
      <c r="A4" t="s">
        <v>11</v>
      </c>
      <c r="B4" s="21">
        <v>1.4468171296296295E-3</v>
      </c>
      <c r="C4" s="22"/>
      <c r="D4" s="23">
        <f>SUM(B4-C4)</f>
        <v>1.4468171296296295E-3</v>
      </c>
      <c r="E4" s="24"/>
      <c r="F4" s="25">
        <v>1.3133217592592591E-3</v>
      </c>
      <c r="G4" s="24">
        <f>SUM(B4-F4)</f>
        <v>1.3349537037037041E-4</v>
      </c>
      <c r="I4" s="5" t="s">
        <v>49</v>
      </c>
      <c r="J4" s="5"/>
    </row>
    <row r="5" spans="1:10" x14ac:dyDescent="0.25">
      <c r="A5" t="s">
        <v>12</v>
      </c>
      <c r="B5" s="21">
        <v>1.2616550925925926E-3</v>
      </c>
      <c r="C5" s="22"/>
      <c r="D5" s="23">
        <f t="shared" ref="D5:D36" si="0">SUM(B5-C5)</f>
        <v>1.2616550925925926E-3</v>
      </c>
      <c r="E5" s="24"/>
      <c r="F5" s="25">
        <v>1.0890509259259258E-3</v>
      </c>
      <c r="G5" s="24">
        <f t="shared" ref="G5:G36" si="1">SUM(B5-F5)</f>
        <v>1.7260416666666683E-4</v>
      </c>
      <c r="I5" s="5" t="s">
        <v>55</v>
      </c>
      <c r="J5" s="5"/>
    </row>
    <row r="6" spans="1:10" x14ac:dyDescent="0.25">
      <c r="A6" t="s">
        <v>13</v>
      </c>
      <c r="B6" s="21">
        <v>1.5980902777777779E-3</v>
      </c>
      <c r="C6" s="22"/>
      <c r="D6" s="23">
        <f t="shared" si="0"/>
        <v>1.5980902777777779E-3</v>
      </c>
      <c r="E6" s="24"/>
      <c r="F6" s="25">
        <v>1.4817476851851851E-3</v>
      </c>
      <c r="G6" s="24">
        <f t="shared" si="1"/>
        <v>1.163425925925928E-4</v>
      </c>
      <c r="I6" s="5" t="s">
        <v>56</v>
      </c>
      <c r="J6" s="5"/>
    </row>
    <row r="7" spans="1:10" x14ac:dyDescent="0.25">
      <c r="A7" t="s">
        <v>14</v>
      </c>
      <c r="B7" s="21">
        <v>1.5307060185185183E-3</v>
      </c>
      <c r="C7" s="22"/>
      <c r="D7" s="23">
        <f t="shared" si="0"/>
        <v>1.5307060185185183E-3</v>
      </c>
      <c r="E7" s="24"/>
      <c r="F7" s="25">
        <v>1.3700462962962963E-3</v>
      </c>
      <c r="G7" s="24">
        <f t="shared" si="1"/>
        <v>1.6065972222222198E-4</v>
      </c>
    </row>
    <row r="8" spans="1:10" x14ac:dyDescent="0.25">
      <c r="A8" t="s">
        <v>15</v>
      </c>
      <c r="B8" s="28">
        <v>1.6377662037037038E-3</v>
      </c>
      <c r="C8" s="29"/>
      <c r="D8" s="30">
        <f t="shared" si="0"/>
        <v>1.6377662037037038E-3</v>
      </c>
      <c r="E8" s="31"/>
      <c r="F8" s="32">
        <v>1.3829629629629628E-3</v>
      </c>
      <c r="G8" s="31">
        <f t="shared" si="1"/>
        <v>2.5480324074074099E-4</v>
      </c>
    </row>
    <row r="9" spans="1:10" x14ac:dyDescent="0.25">
      <c r="B9" s="11"/>
      <c r="C9" s="10"/>
      <c r="D9" s="34"/>
      <c r="E9" s="12"/>
      <c r="F9" s="35"/>
      <c r="G9" s="12"/>
    </row>
    <row r="10" spans="1:10" s="64" customFormat="1" x14ac:dyDescent="0.25">
      <c r="A10" s="61" t="s">
        <v>4</v>
      </c>
      <c r="B10" s="62"/>
      <c r="C10" s="62"/>
      <c r="D10" s="62"/>
      <c r="E10" s="62"/>
      <c r="F10" s="62"/>
      <c r="G10" s="62"/>
      <c r="I10" s="63"/>
    </row>
    <row r="11" spans="1:10" x14ac:dyDescent="0.25">
      <c r="A11" t="s">
        <v>16</v>
      </c>
      <c r="B11" s="17">
        <v>1.7585995370370368E-3</v>
      </c>
      <c r="C11" s="33"/>
      <c r="D11" s="18">
        <f t="shared" si="0"/>
        <v>1.7585995370370368E-3</v>
      </c>
      <c r="E11" s="19"/>
      <c r="F11" s="20">
        <v>1.6007754629629629E-3</v>
      </c>
      <c r="G11" s="19">
        <f t="shared" si="1"/>
        <v>1.578240740740739E-4</v>
      </c>
    </row>
    <row r="12" spans="1:10" x14ac:dyDescent="0.25">
      <c r="A12" t="s">
        <v>17</v>
      </c>
      <c r="B12" s="21">
        <v>2.2142245370370367E-3</v>
      </c>
      <c r="C12" s="22"/>
      <c r="D12" s="23">
        <f t="shared" si="0"/>
        <v>2.2142245370370367E-3</v>
      </c>
      <c r="E12" s="24"/>
      <c r="F12" s="25">
        <v>2.1465625E-3</v>
      </c>
      <c r="G12" s="24">
        <f t="shared" si="1"/>
        <v>6.7662037037036649E-5</v>
      </c>
    </row>
    <row r="13" spans="1:10" x14ac:dyDescent="0.25">
      <c r="A13" t="s">
        <v>18</v>
      </c>
      <c r="B13" s="21">
        <v>2.0072106481481482E-3</v>
      </c>
      <c r="C13" s="22"/>
      <c r="D13" s="23">
        <f t="shared" si="0"/>
        <v>2.0072106481481482E-3</v>
      </c>
      <c r="E13" s="24"/>
      <c r="F13" s="25">
        <v>1.8533333333333334E-3</v>
      </c>
      <c r="G13" s="24">
        <f t="shared" si="1"/>
        <v>1.5387731481481481E-4</v>
      </c>
    </row>
    <row r="14" spans="1:10" x14ac:dyDescent="0.25">
      <c r="A14" t="s">
        <v>19</v>
      </c>
      <c r="B14" s="21">
        <v>2.0557060185185188E-3</v>
      </c>
      <c r="C14" s="22"/>
      <c r="D14" s="23">
        <f t="shared" si="0"/>
        <v>2.0557060185185188E-3</v>
      </c>
      <c r="E14" s="24"/>
      <c r="F14" s="25">
        <v>1.8566203703703705E-3</v>
      </c>
      <c r="G14" s="24">
        <f t="shared" si="1"/>
        <v>1.9908564814814832E-4</v>
      </c>
    </row>
    <row r="15" spans="1:10" x14ac:dyDescent="0.25">
      <c r="A15" t="s">
        <v>20</v>
      </c>
      <c r="B15" s="28">
        <v>2.8499652777777777E-3</v>
      </c>
      <c r="C15" s="29"/>
      <c r="D15" s="30">
        <f t="shared" si="0"/>
        <v>2.8499652777777777E-3</v>
      </c>
      <c r="E15" s="31"/>
      <c r="F15" s="32">
        <v>2.7730092592592594E-3</v>
      </c>
      <c r="G15" s="31">
        <f t="shared" si="1"/>
        <v>7.6956018518518302E-5</v>
      </c>
    </row>
    <row r="16" spans="1:10" x14ac:dyDescent="0.25">
      <c r="B16" s="11"/>
      <c r="C16" s="10"/>
      <c r="D16" s="34"/>
      <c r="E16" s="12"/>
      <c r="F16" s="35"/>
      <c r="G16" s="12"/>
    </row>
    <row r="17" spans="1:9" s="64" customFormat="1" x14ac:dyDescent="0.25">
      <c r="A17" s="61" t="s">
        <v>5</v>
      </c>
      <c r="B17" s="62"/>
      <c r="C17" s="62"/>
      <c r="D17" s="62"/>
      <c r="E17" s="62"/>
      <c r="F17" s="62"/>
      <c r="G17" s="62"/>
      <c r="I17" s="63"/>
    </row>
    <row r="18" spans="1:9" x14ac:dyDescent="0.25">
      <c r="A18" t="s">
        <v>21</v>
      </c>
      <c r="B18" s="17">
        <v>2.7176620370370371E-3</v>
      </c>
      <c r="C18" s="33"/>
      <c r="D18" s="18">
        <f t="shared" si="0"/>
        <v>2.7176620370370371E-3</v>
      </c>
      <c r="E18" s="19"/>
      <c r="F18" s="20">
        <v>2.6286574074074077E-3</v>
      </c>
      <c r="G18" s="19">
        <f t="shared" si="1"/>
        <v>8.9004629629629416E-5</v>
      </c>
    </row>
    <row r="19" spans="1:9" x14ac:dyDescent="0.25">
      <c r="A19" t="s">
        <v>22</v>
      </c>
      <c r="B19" s="21">
        <v>2.5193402777777779E-3</v>
      </c>
      <c r="C19" s="22"/>
      <c r="D19" s="23">
        <f t="shared" si="0"/>
        <v>2.5193402777777779E-3</v>
      </c>
      <c r="E19" s="24"/>
      <c r="F19" s="25">
        <v>2.2827893518518518E-3</v>
      </c>
      <c r="G19" s="24">
        <f t="shared" si="1"/>
        <v>2.3655092592592608E-4</v>
      </c>
    </row>
    <row r="20" spans="1:9" x14ac:dyDescent="0.25">
      <c r="A20" t="s">
        <v>23</v>
      </c>
      <c r="B20" s="21">
        <v>3.1459490740740736E-3</v>
      </c>
      <c r="C20" s="22"/>
      <c r="D20" s="23">
        <f t="shared" si="0"/>
        <v>3.1459490740740736E-3</v>
      </c>
      <c r="E20" s="24"/>
      <c r="F20" s="25">
        <v>3.0695601851851852E-3</v>
      </c>
      <c r="G20" s="24">
        <f t="shared" si="1"/>
        <v>7.6388888888888427E-5</v>
      </c>
    </row>
    <row r="21" spans="1:9" x14ac:dyDescent="0.25">
      <c r="A21" t="s">
        <v>24</v>
      </c>
      <c r="B21" s="21">
        <v>2.4771064814814816E-3</v>
      </c>
      <c r="C21" s="22"/>
      <c r="D21" s="23">
        <f t="shared" si="0"/>
        <v>2.4771064814814816E-3</v>
      </c>
      <c r="E21" s="24"/>
      <c r="F21" s="25">
        <v>2.2559143518518518E-3</v>
      </c>
      <c r="G21" s="24">
        <f t="shared" si="1"/>
        <v>2.2119212962962978E-4</v>
      </c>
    </row>
    <row r="22" spans="1:9" x14ac:dyDescent="0.25">
      <c r="A22" t="s">
        <v>25</v>
      </c>
      <c r="B22" s="28">
        <v>3.0035879629629631E-3</v>
      </c>
      <c r="C22" s="29"/>
      <c r="D22" s="30">
        <f t="shared" si="0"/>
        <v>3.0035879629629631E-3</v>
      </c>
      <c r="E22" s="31"/>
      <c r="F22" s="32">
        <v>2.9585995370370374E-3</v>
      </c>
      <c r="G22" s="31">
        <f t="shared" si="1"/>
        <v>4.4988425925925751E-5</v>
      </c>
    </row>
    <row r="23" spans="1:9" x14ac:dyDescent="0.25">
      <c r="B23" s="11"/>
      <c r="C23" s="10"/>
      <c r="D23" s="34"/>
      <c r="E23" s="12"/>
      <c r="F23" s="35"/>
      <c r="G23" s="12"/>
    </row>
    <row r="24" spans="1:9" s="64" customFormat="1" x14ac:dyDescent="0.25">
      <c r="A24" s="61" t="s">
        <v>6</v>
      </c>
      <c r="B24" s="62"/>
      <c r="C24" s="62"/>
      <c r="D24" s="62"/>
      <c r="E24" s="62"/>
      <c r="F24" s="62"/>
      <c r="G24" s="62"/>
      <c r="I24" s="63"/>
    </row>
    <row r="25" spans="1:9" x14ac:dyDescent="0.25">
      <c r="A25" t="s">
        <v>26</v>
      </c>
      <c r="B25" s="17">
        <v>2.6748726851851851E-3</v>
      </c>
      <c r="C25" s="33"/>
      <c r="D25" s="18">
        <f t="shared" si="0"/>
        <v>2.6748726851851851E-3</v>
      </c>
      <c r="E25" s="19"/>
      <c r="F25" s="20">
        <v>2.551238425925926E-3</v>
      </c>
      <c r="G25" s="19">
        <f t="shared" si="1"/>
        <v>1.236342592592591E-4</v>
      </c>
    </row>
    <row r="26" spans="1:9" x14ac:dyDescent="0.25">
      <c r="A26" t="s">
        <v>27</v>
      </c>
      <c r="B26" s="21">
        <v>2.385613425925926E-3</v>
      </c>
      <c r="C26" s="22"/>
      <c r="D26" s="23">
        <f t="shared" si="0"/>
        <v>2.385613425925926E-3</v>
      </c>
      <c r="E26" s="24"/>
      <c r="F26" s="25">
        <v>2.3165393518518517E-3</v>
      </c>
      <c r="G26" s="24">
        <f t="shared" si="1"/>
        <v>6.9074074074074263E-5</v>
      </c>
    </row>
    <row r="27" spans="1:9" x14ac:dyDescent="0.25">
      <c r="A27" t="s">
        <v>28</v>
      </c>
      <c r="B27" s="21">
        <v>2.7840393518518518E-3</v>
      </c>
      <c r="C27" s="22"/>
      <c r="D27" s="23">
        <f t="shared" si="0"/>
        <v>2.7840393518518518E-3</v>
      </c>
      <c r="E27" s="24"/>
      <c r="F27" s="25">
        <v>2.8648032407407407E-3</v>
      </c>
      <c r="G27" s="24">
        <f t="shared" si="1"/>
        <v>-8.0763888888888899E-5</v>
      </c>
    </row>
    <row r="28" spans="1:9" x14ac:dyDescent="0.25">
      <c r="A28" t="s">
        <v>29</v>
      </c>
      <c r="B28" s="21">
        <v>2.4220254629629631E-3</v>
      </c>
      <c r="C28" s="22"/>
      <c r="D28" s="23">
        <f t="shared" si="0"/>
        <v>2.4220254629629631E-3</v>
      </c>
      <c r="E28" s="24"/>
      <c r="F28" s="25">
        <v>2.345335648148148E-3</v>
      </c>
      <c r="G28" s="24">
        <f t="shared" si="1"/>
        <v>7.6689814814815023E-5</v>
      </c>
    </row>
    <row r="29" spans="1:9" x14ac:dyDescent="0.25">
      <c r="A29" t="s">
        <v>30</v>
      </c>
      <c r="B29" s="28">
        <v>3.1006481481481479E-3</v>
      </c>
      <c r="C29" s="29"/>
      <c r="D29" s="30">
        <f t="shared" si="0"/>
        <v>3.1006481481481479E-3</v>
      </c>
      <c r="E29" s="31"/>
      <c r="F29" s="32">
        <v>3.2465046296296291E-3</v>
      </c>
      <c r="G29" s="31">
        <f t="shared" si="1"/>
        <v>-1.4585648148148118E-4</v>
      </c>
    </row>
    <row r="30" spans="1:9" x14ac:dyDescent="0.25">
      <c r="B30" s="11"/>
      <c r="C30" s="10"/>
      <c r="D30" s="34"/>
      <c r="E30" s="12"/>
      <c r="F30" s="35"/>
      <c r="G30" s="12"/>
    </row>
    <row r="31" spans="1:9" s="64" customFormat="1" x14ac:dyDescent="0.25">
      <c r="A31" s="61" t="s">
        <v>7</v>
      </c>
      <c r="B31" s="62"/>
      <c r="C31" s="62"/>
      <c r="D31" s="62"/>
      <c r="E31" s="62"/>
      <c r="F31" s="62"/>
      <c r="G31" s="62"/>
      <c r="I31" s="63"/>
    </row>
    <row r="32" spans="1:9" x14ac:dyDescent="0.25">
      <c r="A32" t="s">
        <v>31</v>
      </c>
      <c r="B32" s="17">
        <v>2.9201504629629629E-3</v>
      </c>
      <c r="C32" s="33"/>
      <c r="D32" s="18">
        <f t="shared" si="0"/>
        <v>2.9201504629629629E-3</v>
      </c>
      <c r="E32" s="19"/>
      <c r="F32" s="20">
        <v>2.944201388888889E-3</v>
      </c>
      <c r="G32" s="19">
        <f t="shared" si="1"/>
        <v>-2.4050925925926062E-5</v>
      </c>
    </row>
    <row r="33" spans="1:8" x14ac:dyDescent="0.25">
      <c r="A33" t="s">
        <v>32</v>
      </c>
      <c r="B33" s="21">
        <v>2.9924652777777779E-3</v>
      </c>
      <c r="C33" s="22"/>
      <c r="D33" s="23">
        <f t="shared" si="0"/>
        <v>2.9924652777777779E-3</v>
      </c>
      <c r="E33" s="24"/>
      <c r="F33" s="25">
        <v>2.6789120370370369E-3</v>
      </c>
      <c r="G33" s="24">
        <f t="shared" si="1"/>
        <v>3.1355324074074098E-4</v>
      </c>
    </row>
    <row r="34" spans="1:8" x14ac:dyDescent="0.25">
      <c r="A34" t="s">
        <v>34</v>
      </c>
      <c r="B34" s="21">
        <v>2.3700000000000001E-3</v>
      </c>
      <c r="C34" s="22"/>
      <c r="D34" s="23">
        <f t="shared" si="0"/>
        <v>2.3700000000000001E-3</v>
      </c>
      <c r="E34" s="24"/>
      <c r="F34" s="25">
        <v>2.459074074074074E-3</v>
      </c>
      <c r="G34" s="24">
        <f t="shared" si="1"/>
        <v>-8.9074074074073882E-5</v>
      </c>
    </row>
    <row r="35" spans="1:8" x14ac:dyDescent="0.25">
      <c r="A35" t="s">
        <v>35</v>
      </c>
      <c r="B35" s="21">
        <v>3.3291087962962957E-3</v>
      </c>
      <c r="C35" s="22"/>
      <c r="D35" s="23">
        <f t="shared" si="0"/>
        <v>3.3291087962962957E-3</v>
      </c>
      <c r="E35" s="24"/>
      <c r="F35" s="25">
        <v>3.0507870370370372E-3</v>
      </c>
      <c r="G35" s="24">
        <f t="shared" si="1"/>
        <v>2.7832175925925854E-4</v>
      </c>
    </row>
    <row r="36" spans="1:8" x14ac:dyDescent="0.25">
      <c r="A36" t="s">
        <v>37</v>
      </c>
      <c r="B36" s="28">
        <v>3.2203819444444441E-3</v>
      </c>
      <c r="C36" s="29"/>
      <c r="D36" s="30">
        <f t="shared" si="0"/>
        <v>3.2203819444444441E-3</v>
      </c>
      <c r="E36" s="31"/>
      <c r="F36" s="32">
        <v>3.2309143518518524E-3</v>
      </c>
      <c r="G36" s="31">
        <f t="shared" si="1"/>
        <v>-1.0532407407408319E-5</v>
      </c>
    </row>
    <row r="37" spans="1:8" x14ac:dyDescent="0.25">
      <c r="B37" s="11"/>
      <c r="C37" s="10"/>
      <c r="D37" s="34"/>
      <c r="E37" s="12"/>
      <c r="F37" s="35"/>
      <c r="G37" s="41"/>
    </row>
    <row r="38" spans="1:8" x14ac:dyDescent="0.25">
      <c r="A38" t="s">
        <v>9</v>
      </c>
      <c r="B38" s="36">
        <f>SUM(B4:B36)</f>
        <v>6.0423692129629628E-2</v>
      </c>
      <c r="C38" s="37">
        <f t="shared" ref="C38:G38" si="2">SUM(C4:C36)</f>
        <v>0</v>
      </c>
      <c r="D38" s="38">
        <f t="shared" si="2"/>
        <v>6.0423692129629628E-2</v>
      </c>
      <c r="E38" s="39"/>
      <c r="F38" s="40">
        <f t="shared" si="2"/>
        <v>5.7751261574074078E-2</v>
      </c>
      <c r="G38" s="39">
        <f t="shared" si="2"/>
        <v>2.6724305555555542E-3</v>
      </c>
      <c r="H38" s="6"/>
    </row>
    <row r="39" spans="1:8" x14ac:dyDescent="0.25">
      <c r="A39" t="s">
        <v>10</v>
      </c>
      <c r="B39" s="21"/>
      <c r="C39" s="22">
        <f>SUM(B38-C38)</f>
        <v>6.0423692129629628E-2</v>
      </c>
      <c r="D39" s="27">
        <f>D38*86400</f>
        <v>5220.607</v>
      </c>
      <c r="E39" s="24"/>
      <c r="F39" s="25">
        <f>SUM(B38-F38)</f>
        <v>2.6724305555555494E-3</v>
      </c>
      <c r="G39" s="70">
        <f>G38*86400</f>
        <v>230.89799999999988</v>
      </c>
    </row>
    <row r="40" spans="1:8" ht="60" x14ac:dyDescent="0.25">
      <c r="B40" s="24"/>
      <c r="C40" s="22"/>
      <c r="D40" s="52" t="s">
        <v>48</v>
      </c>
      <c r="E40" s="24"/>
      <c r="F40" s="25"/>
      <c r="G40" s="26"/>
    </row>
    <row r="41" spans="1:8" x14ac:dyDescent="0.25">
      <c r="B41" s="24"/>
      <c r="C41" s="22"/>
      <c r="D41" s="24"/>
      <c r="E41" s="24"/>
      <c r="F41" s="25"/>
      <c r="G41" s="26"/>
    </row>
    <row r="42" spans="1:8" x14ac:dyDescent="0.25">
      <c r="B42" s="24"/>
      <c r="C42" s="22"/>
      <c r="D42" s="24"/>
      <c r="E42" s="24"/>
      <c r="F42" s="25"/>
      <c r="G42" s="26"/>
    </row>
    <row r="43" spans="1:8" x14ac:dyDescent="0.25">
      <c r="B43" s="24"/>
      <c r="C43" s="22"/>
      <c r="D43" s="24"/>
      <c r="E43" s="24"/>
      <c r="F43" s="25"/>
      <c r="G43" s="26"/>
    </row>
    <row r="44" spans="1:8" x14ac:dyDescent="0.25">
      <c r="B44" s="24"/>
      <c r="C44" s="22"/>
      <c r="D44" s="24"/>
      <c r="E44" s="24"/>
      <c r="F44" s="25"/>
      <c r="G44" s="26"/>
    </row>
  </sheetData>
  <conditionalFormatting sqref="C4:C8 C11:C15 C18:C22 C25:C29 C32:C36">
    <cfRule type="cellIs" dxfId="3" priority="1" operator="lessThan">
      <formula>$F4</formula>
    </cfRule>
    <cfRule type="cellIs" dxfId="2" priority="2" operator="greaterThan">
      <formula>$F4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B4" sqref="B4"/>
    </sheetView>
  </sheetViews>
  <sheetFormatPr defaultRowHeight="15" x14ac:dyDescent="0.25"/>
  <cols>
    <col min="1" max="1" width="26.140625" bestFit="1" customWidth="1"/>
    <col min="2" max="2" width="14.5703125" style="9" customWidth="1"/>
    <col min="3" max="4" width="11.7109375" style="5" bestFit="1" customWidth="1"/>
    <col min="5" max="5" width="3.85546875" style="5" customWidth="1"/>
    <col min="6" max="6" width="14.7109375" bestFit="1" customWidth="1"/>
  </cols>
  <sheetData>
    <row r="1" spans="1:8" s="1" customFormat="1" x14ac:dyDescent="0.25">
      <c r="A1" s="1" t="s">
        <v>0</v>
      </c>
      <c r="B1" s="8"/>
      <c r="C1" s="3"/>
      <c r="D1" s="3"/>
      <c r="E1" s="3"/>
    </row>
    <row r="2" spans="1:8" s="2" customFormat="1" x14ac:dyDescent="0.25">
      <c r="A2" s="2" t="s">
        <v>1</v>
      </c>
      <c r="B2" s="8" t="s">
        <v>44</v>
      </c>
      <c r="C2" s="4" t="s">
        <v>33</v>
      </c>
      <c r="D2" s="4" t="s">
        <v>10</v>
      </c>
      <c r="E2" s="4"/>
      <c r="F2" s="2" t="s">
        <v>52</v>
      </c>
    </row>
    <row r="3" spans="1:8" s="64" customFormat="1" x14ac:dyDescent="0.25">
      <c r="A3" s="61" t="s">
        <v>8</v>
      </c>
      <c r="B3" s="62"/>
      <c r="C3" s="62"/>
      <c r="D3" s="62"/>
      <c r="E3" s="63"/>
    </row>
    <row r="4" spans="1:8" x14ac:dyDescent="0.25">
      <c r="A4" t="s">
        <v>11</v>
      </c>
      <c r="B4" s="13"/>
      <c r="C4" s="14">
        <v>4.6341435185185185E-4</v>
      </c>
      <c r="D4" s="47">
        <f>SUM(C4-B4)</f>
        <v>4.6341435185185185E-4</v>
      </c>
      <c r="F4" s="55">
        <v>4.0150462962962964E-4</v>
      </c>
      <c r="H4" t="s">
        <v>49</v>
      </c>
    </row>
    <row r="5" spans="1:8" x14ac:dyDescent="0.25">
      <c r="A5" t="s">
        <v>12</v>
      </c>
      <c r="B5" s="15"/>
      <c r="C5" s="16">
        <v>4.1781249999999994E-4</v>
      </c>
      <c r="D5" s="48">
        <f t="shared" ref="D5:D43" si="0">SUM(C5-B5)</f>
        <v>4.1781249999999994E-4</v>
      </c>
      <c r="F5" s="56">
        <v>3.4212962962962957E-4</v>
      </c>
      <c r="H5" t="s">
        <v>53</v>
      </c>
    </row>
    <row r="6" spans="1:8" x14ac:dyDescent="0.25">
      <c r="A6" t="s">
        <v>13</v>
      </c>
      <c r="B6" s="15"/>
      <c r="C6" s="16">
        <v>5.0925925925925921E-4</v>
      </c>
      <c r="D6" s="48">
        <f t="shared" si="0"/>
        <v>5.0925925925925921E-4</v>
      </c>
      <c r="F6" s="56">
        <v>4.8127314814814821E-4</v>
      </c>
      <c r="H6" t="s">
        <v>54</v>
      </c>
    </row>
    <row r="7" spans="1:8" x14ac:dyDescent="0.25">
      <c r="A7" t="s">
        <v>14</v>
      </c>
      <c r="B7" s="15"/>
      <c r="C7" s="16">
        <v>5.0052083333333339E-4</v>
      </c>
      <c r="D7" s="48">
        <f t="shared" si="0"/>
        <v>5.0052083333333339E-4</v>
      </c>
      <c r="F7" s="56">
        <v>4.2753472222222222E-4</v>
      </c>
      <c r="H7" s="5"/>
    </row>
    <row r="8" spans="1:8" x14ac:dyDescent="0.25">
      <c r="A8" t="s">
        <v>15</v>
      </c>
      <c r="B8" s="42"/>
      <c r="C8" s="43">
        <v>5.7465277777777777E-4</v>
      </c>
      <c r="D8" s="49">
        <f t="shared" si="0"/>
        <v>5.7465277777777777E-4</v>
      </c>
      <c r="F8" s="57">
        <v>4.1724537037037034E-4</v>
      </c>
    </row>
    <row r="9" spans="1:8" x14ac:dyDescent="0.25">
      <c r="B9" s="10"/>
      <c r="C9" s="11"/>
      <c r="D9" s="46"/>
      <c r="F9" s="58"/>
    </row>
    <row r="10" spans="1:8" s="64" customFormat="1" x14ac:dyDescent="0.25">
      <c r="A10" s="61" t="s">
        <v>4</v>
      </c>
      <c r="B10" s="62"/>
      <c r="C10" s="62"/>
      <c r="D10" s="62"/>
      <c r="E10" s="63"/>
      <c r="F10" s="62"/>
    </row>
    <row r="11" spans="1:8" x14ac:dyDescent="0.25">
      <c r="A11" t="s">
        <v>16</v>
      </c>
      <c r="B11" s="13"/>
      <c r="C11" s="14">
        <v>5.6719907407407402E-4</v>
      </c>
      <c r="D11" s="47">
        <f t="shared" si="0"/>
        <v>5.6719907407407402E-4</v>
      </c>
      <c r="F11" s="55">
        <v>5.1768518518518515E-4</v>
      </c>
    </row>
    <row r="12" spans="1:8" x14ac:dyDescent="0.25">
      <c r="A12" t="s">
        <v>17</v>
      </c>
      <c r="B12" s="15"/>
      <c r="C12" s="16">
        <v>7.2607638888888884E-4</v>
      </c>
      <c r="D12" s="48">
        <f t="shared" si="0"/>
        <v>7.2607638888888884E-4</v>
      </c>
      <c r="F12" s="56">
        <v>6.8148148148148159E-4</v>
      </c>
    </row>
    <row r="13" spans="1:8" x14ac:dyDescent="0.25">
      <c r="A13" t="s">
        <v>18</v>
      </c>
      <c r="B13" s="15"/>
      <c r="C13" s="16">
        <v>6.5518518518518519E-4</v>
      </c>
      <c r="D13" s="48">
        <f t="shared" si="0"/>
        <v>6.5518518518518519E-4</v>
      </c>
      <c r="F13" s="56">
        <v>5.716898148148147E-4</v>
      </c>
    </row>
    <row r="14" spans="1:8" x14ac:dyDescent="0.25">
      <c r="A14" t="s">
        <v>19</v>
      </c>
      <c r="B14" s="15"/>
      <c r="C14" s="16">
        <v>6.6503472222222224E-4</v>
      </c>
      <c r="D14" s="48">
        <f t="shared" si="0"/>
        <v>6.6503472222222224E-4</v>
      </c>
      <c r="F14" s="56">
        <v>5.8815972222222223E-4</v>
      </c>
    </row>
    <row r="15" spans="1:8" x14ac:dyDescent="0.25">
      <c r="A15" t="s">
        <v>20</v>
      </c>
      <c r="B15" s="42"/>
      <c r="C15" s="43">
        <v>8.940625E-4</v>
      </c>
      <c r="D15" s="49">
        <f t="shared" si="0"/>
        <v>8.940625E-4</v>
      </c>
      <c r="F15" s="57">
        <v>8.6797453703703722E-4</v>
      </c>
    </row>
    <row r="16" spans="1:8" x14ac:dyDescent="0.25">
      <c r="B16" s="10"/>
      <c r="C16" s="11"/>
      <c r="D16" s="46"/>
      <c r="F16" s="58"/>
    </row>
    <row r="17" spans="1:6" s="64" customFormat="1" x14ac:dyDescent="0.25">
      <c r="A17" s="61" t="s">
        <v>5</v>
      </c>
      <c r="B17" s="62"/>
      <c r="C17" s="62"/>
      <c r="D17" s="62"/>
      <c r="E17" s="63"/>
      <c r="F17" s="62"/>
    </row>
    <row r="18" spans="1:6" x14ac:dyDescent="0.25">
      <c r="A18" t="s">
        <v>21</v>
      </c>
      <c r="B18" s="13"/>
      <c r="C18" s="14">
        <v>8.6269675925925934E-4</v>
      </c>
      <c r="D18" s="47">
        <f t="shared" si="0"/>
        <v>8.6269675925925934E-4</v>
      </c>
      <c r="F18" s="55">
        <v>8.4621527777777776E-4</v>
      </c>
    </row>
    <row r="19" spans="1:6" x14ac:dyDescent="0.25">
      <c r="A19" t="s">
        <v>22</v>
      </c>
      <c r="B19" s="15"/>
      <c r="C19" s="16">
        <v>8.0879629629629628E-4</v>
      </c>
      <c r="D19" s="48">
        <f t="shared" si="0"/>
        <v>8.0879629629629628E-4</v>
      </c>
      <c r="F19" s="56">
        <v>7.3461805555555552E-4</v>
      </c>
    </row>
    <row r="20" spans="1:6" x14ac:dyDescent="0.25">
      <c r="A20" t="s">
        <v>23</v>
      </c>
      <c r="B20" s="15"/>
      <c r="C20" s="16">
        <v>1.0314814814814815E-3</v>
      </c>
      <c r="D20" s="48">
        <f t="shared" si="0"/>
        <v>1.0314814814814815E-3</v>
      </c>
      <c r="F20" s="56">
        <v>1.0161574074074075E-3</v>
      </c>
    </row>
    <row r="21" spans="1:6" x14ac:dyDescent="0.25">
      <c r="A21" t="s">
        <v>24</v>
      </c>
      <c r="B21" s="15"/>
      <c r="C21" s="16">
        <v>8.0980324074074071E-4</v>
      </c>
      <c r="D21" s="48">
        <f t="shared" si="0"/>
        <v>8.0980324074074071E-4</v>
      </c>
      <c r="F21" s="56">
        <v>7.0871527777777784E-4</v>
      </c>
    </row>
    <row r="22" spans="1:6" x14ac:dyDescent="0.25">
      <c r="A22" t="s">
        <v>25</v>
      </c>
      <c r="B22" s="42"/>
      <c r="C22" s="43">
        <v>9.7770833333333325E-4</v>
      </c>
      <c r="D22" s="49">
        <f t="shared" si="0"/>
        <v>9.7770833333333325E-4</v>
      </c>
      <c r="F22" s="57">
        <v>9.2856481481481479E-4</v>
      </c>
    </row>
    <row r="23" spans="1:6" x14ac:dyDescent="0.25">
      <c r="B23" s="10"/>
      <c r="C23" s="11"/>
      <c r="D23" s="46"/>
      <c r="F23" s="58"/>
    </row>
    <row r="24" spans="1:6" s="64" customFormat="1" x14ac:dyDescent="0.25">
      <c r="A24" s="61" t="s">
        <v>6</v>
      </c>
      <c r="B24" s="62"/>
      <c r="C24" s="62"/>
      <c r="D24" s="62"/>
      <c r="E24" s="63"/>
      <c r="F24" s="62"/>
    </row>
    <row r="25" spans="1:6" x14ac:dyDescent="0.25">
      <c r="A25" t="s">
        <v>26</v>
      </c>
      <c r="B25" s="13"/>
      <c r="C25" s="14">
        <v>8.7246527777777789E-4</v>
      </c>
      <c r="D25" s="47">
        <f t="shared" si="0"/>
        <v>8.7246527777777789E-4</v>
      </c>
      <c r="F25" s="55">
        <v>8.309490740740739E-4</v>
      </c>
    </row>
    <row r="26" spans="1:6" x14ac:dyDescent="0.25">
      <c r="A26" t="s">
        <v>27</v>
      </c>
      <c r="B26" s="15"/>
      <c r="C26" s="16">
        <v>7.5366898148148146E-4</v>
      </c>
      <c r="D26" s="48">
        <f t="shared" si="0"/>
        <v>7.5366898148148146E-4</v>
      </c>
      <c r="F26" s="56">
        <v>7.4343749999999985E-4</v>
      </c>
    </row>
    <row r="27" spans="1:6" x14ac:dyDescent="0.25">
      <c r="A27" t="s">
        <v>28</v>
      </c>
      <c r="B27" s="15"/>
      <c r="C27" s="16">
        <v>8.4641203703703712E-4</v>
      </c>
      <c r="D27" s="48">
        <f t="shared" si="0"/>
        <v>8.4641203703703712E-4</v>
      </c>
      <c r="F27" s="56">
        <v>7.9859953703703701E-4</v>
      </c>
    </row>
    <row r="28" spans="1:6" x14ac:dyDescent="0.25">
      <c r="A28" t="s">
        <v>29</v>
      </c>
      <c r="B28" s="15"/>
      <c r="C28" s="16">
        <v>7.9876157407407413E-4</v>
      </c>
      <c r="D28" s="48">
        <f t="shared" si="0"/>
        <v>7.9876157407407413E-4</v>
      </c>
      <c r="F28" s="56">
        <v>6.7532407407407417E-4</v>
      </c>
    </row>
    <row r="29" spans="1:6" x14ac:dyDescent="0.25">
      <c r="A29" t="s">
        <v>30</v>
      </c>
      <c r="B29" s="42"/>
      <c r="C29" s="43">
        <v>1.0196412037037038E-3</v>
      </c>
      <c r="D29" s="49">
        <f t="shared" si="0"/>
        <v>1.0196412037037038E-3</v>
      </c>
      <c r="F29" s="57">
        <v>9.8240740740740732E-4</v>
      </c>
    </row>
    <row r="30" spans="1:6" x14ac:dyDescent="0.25">
      <c r="B30" s="10"/>
      <c r="C30" s="11"/>
      <c r="D30" s="46"/>
      <c r="F30" s="58"/>
    </row>
    <row r="31" spans="1:6" s="64" customFormat="1" x14ac:dyDescent="0.25">
      <c r="A31" s="61" t="s">
        <v>7</v>
      </c>
      <c r="B31" s="62"/>
      <c r="C31" s="62"/>
      <c r="D31" s="62"/>
      <c r="E31" s="63"/>
      <c r="F31" s="62"/>
    </row>
    <row r="32" spans="1:6" x14ac:dyDescent="0.25">
      <c r="A32" t="s">
        <v>31</v>
      </c>
      <c r="B32" s="13"/>
      <c r="C32" s="14">
        <v>9.6957175925925932E-4</v>
      </c>
      <c r="D32" s="47">
        <f t="shared" si="0"/>
        <v>9.6957175925925932E-4</v>
      </c>
      <c r="F32" s="55">
        <v>9.3288194444444451E-4</v>
      </c>
    </row>
    <row r="33" spans="1:6" x14ac:dyDescent="0.25">
      <c r="A33" t="s">
        <v>32</v>
      </c>
      <c r="B33" s="15"/>
      <c r="C33" s="16">
        <v>9.4752314814814818E-4</v>
      </c>
      <c r="D33" s="48">
        <f t="shared" si="0"/>
        <v>9.4752314814814818E-4</v>
      </c>
      <c r="F33" s="56">
        <v>8.4564814814814821E-4</v>
      </c>
    </row>
    <row r="34" spans="1:6" x14ac:dyDescent="0.25">
      <c r="A34" t="s">
        <v>34</v>
      </c>
      <c r="B34" s="15"/>
      <c r="C34" s="16">
        <v>7.7385416666666661E-4</v>
      </c>
      <c r="D34" s="48">
        <f t="shared" si="0"/>
        <v>7.7385416666666661E-4</v>
      </c>
      <c r="F34" s="56">
        <v>7.5057870370370372E-4</v>
      </c>
    </row>
    <row r="35" spans="1:6" x14ac:dyDescent="0.25">
      <c r="A35" t="s">
        <v>35</v>
      </c>
      <c r="B35" s="15"/>
      <c r="C35" s="16">
        <v>1.0680092592592592E-3</v>
      </c>
      <c r="D35" s="48">
        <f t="shared" si="0"/>
        <v>1.0680092592592592E-3</v>
      </c>
      <c r="F35" s="56">
        <v>9.8412037037037044E-4</v>
      </c>
    </row>
    <row r="36" spans="1:6" x14ac:dyDescent="0.25">
      <c r="A36" t="s">
        <v>37</v>
      </c>
      <c r="B36" s="42"/>
      <c r="C36" s="43">
        <v>1.0728935185185186E-3</v>
      </c>
      <c r="D36" s="49">
        <f t="shared" si="0"/>
        <v>1.0728935185185186E-3</v>
      </c>
      <c r="F36" s="57">
        <v>9.1712962962962961E-4</v>
      </c>
    </row>
    <row r="37" spans="1:6" x14ac:dyDescent="0.25">
      <c r="B37" s="10"/>
      <c r="C37" s="42"/>
      <c r="D37" s="42"/>
      <c r="F37" s="58"/>
    </row>
    <row r="38" spans="1:6" s="64" customFormat="1" x14ac:dyDescent="0.25">
      <c r="A38" s="61" t="s">
        <v>36</v>
      </c>
      <c r="B38" s="65"/>
      <c r="C38" s="66"/>
      <c r="D38" s="66"/>
      <c r="E38" s="67"/>
      <c r="F38" s="65"/>
    </row>
    <row r="39" spans="1:6" x14ac:dyDescent="0.25">
      <c r="A39" t="s">
        <v>38</v>
      </c>
      <c r="B39" s="42"/>
      <c r="C39" s="43">
        <v>1.1501736111111111E-3</v>
      </c>
      <c r="D39" s="49">
        <f t="shared" si="0"/>
        <v>1.1501736111111111E-3</v>
      </c>
      <c r="F39" s="57">
        <v>9.6803240740740736E-4</v>
      </c>
    </row>
    <row r="40" spans="1:6" x14ac:dyDescent="0.25">
      <c r="A40" t="s">
        <v>39</v>
      </c>
      <c r="B40" s="10"/>
      <c r="C40" s="43">
        <v>8.6805555555555551E-4</v>
      </c>
      <c r="D40" s="49">
        <f t="shared" si="0"/>
        <v>8.6805555555555551E-4</v>
      </c>
      <c r="F40" s="58">
        <v>8.2432870370370375E-4</v>
      </c>
    </row>
    <row r="41" spans="1:6" x14ac:dyDescent="0.25">
      <c r="A41" t="s">
        <v>40</v>
      </c>
      <c r="B41" s="10"/>
      <c r="C41" s="43">
        <v>7.6188657407407412E-4</v>
      </c>
      <c r="D41" s="49">
        <f t="shared" si="0"/>
        <v>7.6188657407407412E-4</v>
      </c>
      <c r="F41" s="58">
        <v>7.3847222222222207E-4</v>
      </c>
    </row>
    <row r="42" spans="1:6" x14ac:dyDescent="0.25">
      <c r="A42" t="s">
        <v>41</v>
      </c>
      <c r="B42" s="10"/>
      <c r="C42" s="43">
        <v>6.9744212962962978E-4</v>
      </c>
      <c r="D42" s="49">
        <f t="shared" si="0"/>
        <v>6.9744212962962978E-4</v>
      </c>
      <c r="F42" s="58">
        <v>6.7597222222222223E-4</v>
      </c>
    </row>
    <row r="43" spans="1:6" x14ac:dyDescent="0.25">
      <c r="A43" t="s">
        <v>42</v>
      </c>
      <c r="C43" s="43">
        <v>1.0346412037037036E-3</v>
      </c>
      <c r="D43" s="49">
        <f t="shared" si="0"/>
        <v>1.0346412037037036E-3</v>
      </c>
      <c r="F43" s="60">
        <v>1.0066898148148149E-3</v>
      </c>
    </row>
    <row r="44" spans="1:6" x14ac:dyDescent="0.25">
      <c r="F44" s="54"/>
    </row>
    <row r="45" spans="1:6" x14ac:dyDescent="0.25">
      <c r="A45" t="s">
        <v>9</v>
      </c>
      <c r="B45" s="44">
        <f>SUM(B4:B43)</f>
        <v>0</v>
      </c>
      <c r="C45" s="45">
        <f>SUM(C4:C43)</f>
        <v>2.4098703703703702E-2</v>
      </c>
      <c r="D45" s="50">
        <f>SUM(D4:D43)</f>
        <v>2.4098703703703702E-2</v>
      </c>
      <c r="E45" s="44"/>
      <c r="F45" s="59">
        <f t="shared" ref="F45" si="1">SUM(F4:F43)</f>
        <v>2.2205520833333332E-2</v>
      </c>
    </row>
    <row r="46" spans="1:6" x14ac:dyDescent="0.25">
      <c r="A46" t="s">
        <v>10</v>
      </c>
      <c r="B46" s="42">
        <f>SUM(C45-B45)</f>
        <v>2.4098703703703702E-2</v>
      </c>
      <c r="C46" s="43"/>
      <c r="D46" s="51">
        <f>D45*86400</f>
        <v>2082.1279999999997</v>
      </c>
      <c r="E46" s="53"/>
      <c r="F46" s="57">
        <f>SUM(C45-F45)</f>
        <v>1.8931828703703697E-3</v>
      </c>
    </row>
  </sheetData>
  <conditionalFormatting sqref="B4:B43">
    <cfRule type="cellIs" dxfId="1" priority="4" operator="greaterThan">
      <formula>$C4</formula>
    </cfRule>
    <cfRule type="cellIs" dxfId="0" priority="3" stopIfTrue="1" operator="lessThan">
      <formula>$C4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 Race Times (PST.org times)</vt:lpstr>
      <vt:lpstr>Best Race Times (Cypher's time)</vt:lpstr>
      <vt:lpstr>Best Lap Times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ModNation Racers: Road Trip</dc:title>
  <dc:creator>CypherNova139</dc:creator>
  <cp:lastModifiedBy>xmproductions13@gmail.com</cp:lastModifiedBy>
  <dcterms:created xsi:type="dcterms:W3CDTF">2017-09-09T00:13:30Z</dcterms:created>
  <dcterms:modified xsi:type="dcterms:W3CDTF">2017-10-16T00:39:34Z</dcterms:modified>
</cp:coreProperties>
</file>