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pher\Dropbox\Public\gamespreadsheets\"/>
    </mc:Choice>
  </mc:AlternateContent>
  <xr:revisionPtr revIDLastSave="0" documentId="13_ncr:1_{E1EA290F-48E3-4497-92E5-6E59DCBBDFC1}" xr6:coauthVersionLast="47" xr6:coauthVersionMax="47" xr10:uidLastSave="{00000000-0000-0000-0000-000000000000}"/>
  <bookViews>
    <workbookView xWindow="10425" yWindow="4305" windowWidth="20475" windowHeight="17145" xr2:uid="{00000000-000D-0000-FFFF-FFFF00000000}"/>
  </bookViews>
  <sheets>
    <sheet name="Challenge Series Times" sheetId="6" r:id="rId1"/>
    <sheet name="No Trophies DLCs Times" sheetId="8" r:id="rId2"/>
    <sheet name="How To Use" sheetId="7" r:id="rId3"/>
  </sheets>
  <calcPr calcId="191029"/>
</workbook>
</file>

<file path=xl/calcChain.xml><?xml version="1.0" encoding="utf-8"?>
<calcChain xmlns="http://schemas.openxmlformats.org/spreadsheetml/2006/main">
  <c r="J42" i="8" l="1"/>
  <c r="J78" i="6"/>
  <c r="G59" i="6"/>
  <c r="G60" i="6"/>
  <c r="G61" i="6"/>
  <c r="G62" i="6"/>
  <c r="F59" i="6"/>
  <c r="F60" i="6"/>
  <c r="F61" i="6"/>
  <c r="F62" i="6"/>
  <c r="F34" i="6"/>
  <c r="F35" i="6"/>
  <c r="F36" i="6"/>
  <c r="F37" i="6"/>
  <c r="F38" i="6"/>
  <c r="F40" i="6"/>
  <c r="F41" i="6"/>
  <c r="F42" i="6"/>
  <c r="F43" i="6"/>
  <c r="F44" i="6"/>
  <c r="F46" i="6"/>
  <c r="F47" i="6"/>
  <c r="F48" i="6"/>
  <c r="F49" i="6"/>
  <c r="F50" i="6"/>
  <c r="F52" i="6"/>
  <c r="F53" i="6"/>
  <c r="F54" i="6"/>
  <c r="F55" i="6"/>
  <c r="F56" i="6"/>
  <c r="F58" i="6"/>
  <c r="F63" i="6"/>
  <c r="G29" i="6"/>
  <c r="G30" i="6"/>
  <c r="G31" i="6"/>
  <c r="G32" i="6"/>
  <c r="G34" i="6"/>
  <c r="G35" i="6"/>
  <c r="G36" i="6"/>
  <c r="G37" i="6"/>
  <c r="G38" i="6"/>
  <c r="G40" i="6"/>
  <c r="G41" i="6"/>
  <c r="G42" i="6"/>
  <c r="G43" i="6"/>
  <c r="G44" i="6"/>
  <c r="G46" i="6"/>
  <c r="G47" i="6"/>
  <c r="G48" i="6"/>
  <c r="G49" i="6"/>
  <c r="G50" i="6"/>
  <c r="G52" i="6"/>
  <c r="G53" i="6"/>
  <c r="G54" i="6"/>
  <c r="G55" i="6"/>
  <c r="G56" i="6"/>
  <c r="G58" i="6"/>
  <c r="G63" i="6"/>
  <c r="F29" i="6"/>
  <c r="F30" i="6"/>
  <c r="F31" i="6"/>
  <c r="F32" i="6"/>
  <c r="B41" i="8"/>
  <c r="D41" i="8"/>
  <c r="H41" i="8"/>
  <c r="G20" i="8"/>
  <c r="G21" i="8"/>
  <c r="G22" i="8"/>
  <c r="G24" i="8"/>
  <c r="G25" i="8"/>
  <c r="G26" i="8"/>
  <c r="G27" i="8"/>
  <c r="G28" i="8"/>
  <c r="G30" i="8"/>
  <c r="G31" i="8"/>
  <c r="G32" i="8"/>
  <c r="G33" i="8"/>
  <c r="G34" i="8"/>
  <c r="G36" i="8"/>
  <c r="G37" i="8"/>
  <c r="G38" i="8"/>
  <c r="G39" i="8"/>
  <c r="G40" i="8"/>
  <c r="F20" i="8"/>
  <c r="F21" i="8"/>
  <c r="F22" i="8"/>
  <c r="F24" i="8"/>
  <c r="F25" i="8"/>
  <c r="F26" i="8"/>
  <c r="F27" i="8"/>
  <c r="F28" i="8"/>
  <c r="F30" i="8"/>
  <c r="F31" i="8"/>
  <c r="F32" i="8"/>
  <c r="F33" i="8"/>
  <c r="F34" i="8"/>
  <c r="F36" i="8"/>
  <c r="F37" i="8"/>
  <c r="F38" i="8"/>
  <c r="F39" i="8"/>
  <c r="F40" i="8"/>
  <c r="G18" i="8"/>
  <c r="F18" i="8"/>
  <c r="G17" i="8"/>
  <c r="F17" i="8"/>
  <c r="G16" i="8"/>
  <c r="F16" i="8"/>
  <c r="G14" i="8"/>
  <c r="F14" i="8"/>
  <c r="G13" i="8"/>
  <c r="F13" i="8"/>
  <c r="G12" i="8"/>
  <c r="F12" i="8"/>
  <c r="G10" i="8"/>
  <c r="F10" i="8"/>
  <c r="G9" i="8"/>
  <c r="F9" i="8"/>
  <c r="G8" i="8"/>
  <c r="F8" i="8"/>
  <c r="G6" i="8"/>
  <c r="F6" i="8"/>
  <c r="G5" i="8"/>
  <c r="F5" i="8"/>
  <c r="G4" i="8"/>
  <c r="F4" i="8"/>
  <c r="G41" i="8" l="1"/>
  <c r="F41" i="8"/>
  <c r="G5" i="6" l="1"/>
  <c r="G6" i="6"/>
  <c r="G7" i="6"/>
  <c r="G8" i="6"/>
  <c r="G10" i="6"/>
  <c r="G11" i="6"/>
  <c r="G12" i="6"/>
  <c r="G13" i="6"/>
  <c r="G14" i="6"/>
  <c r="G16" i="6"/>
  <c r="G17" i="6"/>
  <c r="G18" i="6"/>
  <c r="G19" i="6"/>
  <c r="G20" i="6"/>
  <c r="G22" i="6"/>
  <c r="G23" i="6"/>
  <c r="G24" i="6"/>
  <c r="G25" i="6"/>
  <c r="G26" i="6"/>
  <c r="G28" i="6"/>
  <c r="G66" i="6"/>
  <c r="G67" i="6"/>
  <c r="G68" i="6"/>
  <c r="G69" i="6"/>
  <c r="G70" i="6"/>
  <c r="G72" i="6"/>
  <c r="G73" i="6"/>
  <c r="G74" i="6"/>
  <c r="G75" i="6"/>
  <c r="G76" i="6"/>
  <c r="G4" i="6"/>
  <c r="F4" i="6"/>
  <c r="H78" i="6"/>
  <c r="D78" i="6"/>
  <c r="B78" i="6"/>
  <c r="F76" i="6"/>
  <c r="F75" i="6"/>
  <c r="F74" i="6"/>
  <c r="F73" i="6"/>
  <c r="F72" i="6"/>
  <c r="F70" i="6"/>
  <c r="F69" i="6"/>
  <c r="F68" i="6"/>
  <c r="F67" i="6"/>
  <c r="F66" i="6"/>
  <c r="F28" i="6"/>
  <c r="F26" i="6"/>
  <c r="F25" i="6"/>
  <c r="F24" i="6"/>
  <c r="F23" i="6"/>
  <c r="F22" i="6"/>
  <c r="F20" i="6"/>
  <c r="F19" i="6"/>
  <c r="F18" i="6"/>
  <c r="F17" i="6"/>
  <c r="F16" i="6"/>
  <c r="F14" i="6"/>
  <c r="F13" i="6"/>
  <c r="F12" i="6"/>
  <c r="F11" i="6"/>
  <c r="F10" i="6"/>
  <c r="F8" i="6"/>
  <c r="F7" i="6"/>
  <c r="F6" i="6"/>
  <c r="F5" i="6"/>
  <c r="G78" i="6" l="1"/>
  <c r="F78" i="6"/>
</calcChain>
</file>

<file path=xl/sharedStrings.xml><?xml version="1.0" encoding="utf-8"?>
<sst xmlns="http://schemas.openxmlformats.org/spreadsheetml/2006/main" count="376" uniqueCount="248">
  <si>
    <t>Base Game:</t>
  </si>
  <si>
    <t>DLC:</t>
  </si>
  <si>
    <t xml:space="preserve">      Totals</t>
  </si>
  <si>
    <t>&lt;</t>
  </si>
  <si>
    <t>&gt;</t>
  </si>
  <si>
    <t>YOU</t>
  </si>
  <si>
    <t>Ahead</t>
  </si>
  <si>
    <t>Behind</t>
  </si>
  <si>
    <t>(Behind)</t>
  </si>
  <si>
    <t>(Ahead)</t>
  </si>
  <si>
    <t>Can you beat Cypher's times?</t>
  </si>
  <si>
    <t>example: 00:55.78</t>
  </si>
  <si>
    <t>for 55.78 seconds</t>
  </si>
  <si>
    <t>Get a ###### in all fields of the "&lt;" columm to beat Cypher.</t>
  </si>
  <si>
    <t>Your time must be entered in this format:</t>
  </si>
  <si>
    <t>Put your time here in the "YOU" columm:</t>
  </si>
  <si>
    <t>This will automatically compare you to Cypher's time.</t>
  </si>
  <si>
    <r>
      <t xml:space="preserve">the time field will turn </t>
    </r>
    <r>
      <rPr>
        <sz val="11"/>
        <color rgb="FFFF0000"/>
        <rFont val="Calibri"/>
        <family val="2"/>
        <scheme val="minor"/>
      </rPr>
      <t>RED</t>
    </r>
    <r>
      <rPr>
        <sz val="11"/>
        <color theme="1"/>
        <rFont val="Calibri"/>
        <family val="2"/>
        <scheme val="minor"/>
      </rPr>
      <t xml:space="preserve"> until you obtain a better time.</t>
    </r>
  </si>
  <si>
    <t>MM:SS.00</t>
  </si>
  <si>
    <t>ETC…..</t>
  </si>
  <si>
    <t>Coastal Rush</t>
  </si>
  <si>
    <t>What a Rush</t>
  </si>
  <si>
    <t>Urban Muscle</t>
  </si>
  <si>
    <t>The Pretenders</t>
  </si>
  <si>
    <t>Time Hunter</t>
  </si>
  <si>
    <t>Midnight Rush</t>
  </si>
  <si>
    <t>Scirocco R</t>
  </si>
  <si>
    <t>Car Tier</t>
  </si>
  <si>
    <t>Tier 1</t>
  </si>
  <si>
    <t>Tier 1 Muscle</t>
  </si>
  <si>
    <t>Tier 1 Sport</t>
  </si>
  <si>
    <t>Aston Martin One-77</t>
  </si>
  <si>
    <t>Firebird</t>
  </si>
  <si>
    <t>National Park</t>
  </si>
  <si>
    <t>Nevada Dreams</t>
  </si>
  <si>
    <t>Desert Valley</t>
  </si>
  <si>
    <t>Winter Blast</t>
  </si>
  <si>
    <t>Plains Interstate</t>
  </si>
  <si>
    <t>Windy City</t>
  </si>
  <si>
    <t>Industrial Run</t>
  </si>
  <si>
    <t>Rural Track Attack</t>
  </si>
  <si>
    <t>East Coast Express</t>
  </si>
  <si>
    <t>K&amp;N Challenge</t>
  </si>
  <si>
    <t>Challenge Series:</t>
  </si>
  <si>
    <t>DLCs NO trophies</t>
  </si>
  <si>
    <t>Underground</t>
  </si>
  <si>
    <t>Most Wanted</t>
  </si>
  <si>
    <t>Carbon</t>
  </si>
  <si>
    <t>AEM Challenge</t>
  </si>
  <si>
    <t>Signature Edition</t>
  </si>
  <si>
    <t>Signature vs. NFS</t>
  </si>
  <si>
    <t>Limited Edition</t>
  </si>
  <si>
    <t>Filtered For Success</t>
  </si>
  <si>
    <t>Death Valley Run</t>
  </si>
  <si>
    <t>Battle in the Desert</t>
  </si>
  <si>
    <t>Race of Races</t>
  </si>
  <si>
    <t>Live The Underground</t>
  </si>
  <si>
    <t>Fast Eddie</t>
  </si>
  <si>
    <t>Underground 370Z</t>
  </si>
  <si>
    <t>The Most Wanted</t>
  </si>
  <si>
    <t>Unstoppable Force</t>
  </si>
  <si>
    <t>Razor's Edge</t>
  </si>
  <si>
    <t>Most Wanted BMW M3</t>
  </si>
  <si>
    <t>Return of Cross</t>
  </si>
  <si>
    <t>Very Cross</t>
  </si>
  <si>
    <t>Cross Strikes Back</t>
  </si>
  <si>
    <t>Cross Corvette Z06</t>
  </si>
  <si>
    <t>Streets of San Francisco</t>
  </si>
  <si>
    <t>The Gauntlet</t>
  </si>
  <si>
    <t>Raw Power</t>
  </si>
  <si>
    <t>AEM Nissan 370Z</t>
  </si>
  <si>
    <t>Escape from S.F.</t>
  </si>
  <si>
    <t>Mont Blanc</t>
  </si>
  <si>
    <t>The Sixth Element</t>
  </si>
  <si>
    <t>Million Dollar Bling</t>
  </si>
  <si>
    <t>The Father of Wind</t>
  </si>
  <si>
    <t>SIG EDTN MEGANE R.S. "YETI"</t>
  </si>
  <si>
    <t>SIG EDTN Sesto "BLACKBOX"</t>
  </si>
  <si>
    <t>SIG EDTN AMB "BLING"</t>
  </si>
  <si>
    <t>SIG EDTN Huayra "SPEEDHUNTERS"</t>
  </si>
  <si>
    <t>Turn &amp; Burn</t>
  </si>
  <si>
    <t>Round the Mountain</t>
  </si>
  <si>
    <t>Peak to Creek</t>
  </si>
  <si>
    <t>Muscle N' Flow</t>
  </si>
  <si>
    <t>Highway Control</t>
  </si>
  <si>
    <t>Tier 4 Signature Edition</t>
  </si>
  <si>
    <t>Tier 5 Signature Edition</t>
  </si>
  <si>
    <t>Make Tracks</t>
  </si>
  <si>
    <t>The Duel</t>
  </si>
  <si>
    <t>Porsche Run</t>
  </si>
  <si>
    <t>San Francisco Challenge</t>
  </si>
  <si>
    <t>Supercar Descent</t>
  </si>
  <si>
    <t>Camaro ZL1</t>
  </si>
  <si>
    <t>Porsche 991 Carrera S</t>
  </si>
  <si>
    <t>Lamborghini Aventador</t>
  </si>
  <si>
    <t>If you do not qualify for a Gold medal time</t>
  </si>
  <si>
    <t>Gold Medal Time</t>
  </si>
  <si>
    <t>Italian Challenges</t>
  </si>
  <si>
    <t>Cypher's car</t>
  </si>
  <si>
    <t>Unlock Car By:</t>
  </si>
  <si>
    <t>Cypher</t>
  </si>
  <si>
    <t>Italy vs. The World</t>
  </si>
  <si>
    <t>Mountain Men</t>
  </si>
  <si>
    <t>Offroad Mayhem</t>
  </si>
  <si>
    <t>Ford Challenge</t>
  </si>
  <si>
    <t>Tioga Run</t>
  </si>
  <si>
    <t>King Of The Road</t>
  </si>
  <si>
    <t>1 Series M</t>
  </si>
  <si>
    <t>EVOLUTION X</t>
  </si>
  <si>
    <t>Focus RS</t>
  </si>
  <si>
    <t>Challenger SRT8</t>
  </si>
  <si>
    <t>Tier 2</t>
  </si>
  <si>
    <t>Tier 2 AWD</t>
  </si>
  <si>
    <t>Tier 2 Ford</t>
  </si>
  <si>
    <t>Tier 2 Muscle</t>
  </si>
  <si>
    <t>McLaren MP4-12C</t>
  </si>
  <si>
    <t>Dry Heat</t>
  </si>
  <si>
    <t>Outrun</t>
  </si>
  <si>
    <t>Vegas Velocity</t>
  </si>
  <si>
    <t>Sin City Street Race</t>
  </si>
  <si>
    <t>Lotus Battle</t>
  </si>
  <si>
    <t>WRX STI</t>
  </si>
  <si>
    <t>Tier 2 Sport</t>
  </si>
  <si>
    <t>Lotus Evora</t>
  </si>
  <si>
    <t>Feel the Heat</t>
  </si>
  <si>
    <t>Hell On Wheels</t>
  </si>
  <si>
    <t>The Edge</t>
  </si>
  <si>
    <t>Rally Challenge</t>
  </si>
  <si>
    <t>Dust In My Eye</t>
  </si>
  <si>
    <t>RS 4</t>
  </si>
  <si>
    <t>Carrera S</t>
  </si>
  <si>
    <t>Mercedes-Benz SLS AMG</t>
  </si>
  <si>
    <t>Tier 3</t>
  </si>
  <si>
    <t>Tier 3 Exotic</t>
  </si>
  <si>
    <t>Tier 3 Muscle</t>
  </si>
  <si>
    <t>SIG EDTN WRX STI "SCOUNDREL"</t>
  </si>
  <si>
    <t>SIG EDTN Camaro SS "HUNTER"</t>
  </si>
  <si>
    <t>Snow Battle</t>
  </si>
  <si>
    <t>Ascension</t>
  </si>
  <si>
    <t>Double Black Diamond</t>
  </si>
  <si>
    <t>Black Mountain</t>
  </si>
  <si>
    <t>Just Drive</t>
  </si>
  <si>
    <t>NFS EDITION Corolla</t>
  </si>
  <si>
    <t>Miura SV</t>
  </si>
  <si>
    <t>COBRA</t>
  </si>
  <si>
    <t>Huayra</t>
  </si>
  <si>
    <t>Pagani Huayra</t>
  </si>
  <si>
    <t>Dirty Drifter</t>
  </si>
  <si>
    <t>Road Runner</t>
  </si>
  <si>
    <t>NFS Edition Showdown</t>
  </si>
  <si>
    <t>Locals Only</t>
  </si>
  <si>
    <t>The Gap</t>
  </si>
  <si>
    <t>NFS Edition Carrera S</t>
  </si>
  <si>
    <t>NFS Edition quattro 20 V</t>
  </si>
  <si>
    <t>GT-R SpecV</t>
  </si>
  <si>
    <t>Porsche 918 RSR (Race Lab)</t>
  </si>
  <si>
    <t>Tier 4</t>
  </si>
  <si>
    <t>Tier 4 Sport</t>
  </si>
  <si>
    <t>Tier 4 Exotic</t>
  </si>
  <si>
    <t>Tier 4 NFS Edition</t>
  </si>
  <si>
    <t>Hard Action</t>
  </si>
  <si>
    <t>Oncoming</t>
  </si>
  <si>
    <t>Lower the Wacker</t>
  </si>
  <si>
    <t>GT-R SpecV Showdown</t>
  </si>
  <si>
    <t>Street Legal</t>
  </si>
  <si>
    <t>SIG EDTN 370Z (Z34) "NIKKI"</t>
  </si>
  <si>
    <t>SIG EDTN 911 GT2 "RAUH-WELT"</t>
  </si>
  <si>
    <t>Nissan GT-R SpecV (R35)</t>
  </si>
  <si>
    <t>SIG EDTN Scirocco R "DRAGON"</t>
  </si>
  <si>
    <t>Lakeshore Battle</t>
  </si>
  <si>
    <t>Tunnels and Trains</t>
  </si>
  <si>
    <t>Industrial Strength</t>
  </si>
  <si>
    <t>Superleggera</t>
  </si>
  <si>
    <t>Interstate Loop</t>
  </si>
  <si>
    <t>NFS Edition MEGANE R.S.</t>
  </si>
  <si>
    <t>NFS Edition GOLF MK1 GTI</t>
  </si>
  <si>
    <t>Lamborghini Murcielago LP 670-4 SV</t>
  </si>
  <si>
    <t>Tier 4 FWD</t>
  </si>
  <si>
    <t>Tier 4 RWD</t>
  </si>
  <si>
    <t>Hazard County</t>
  </si>
  <si>
    <t>Traffic Jam</t>
  </si>
  <si>
    <t>Porsche Attack</t>
  </si>
  <si>
    <t>Lost Serpent Pass</t>
  </si>
  <si>
    <t>Panic Attack</t>
  </si>
  <si>
    <t>NFS Edition 69 Boss 302</t>
  </si>
  <si>
    <t>918 RSR</t>
  </si>
  <si>
    <t>SIG EDTN Zonda Cinque "SHADOW"</t>
  </si>
  <si>
    <t>Tier 5</t>
  </si>
  <si>
    <t>Tier 5 Porsche</t>
  </si>
  <si>
    <t>Tier 5 Supercars</t>
  </si>
  <si>
    <t>The Jersey Double Back</t>
  </si>
  <si>
    <t>The Situation</t>
  </si>
  <si>
    <t>Drive Hard</t>
  </si>
  <si>
    <t>Drive Hard with a Vengeance</t>
  </si>
  <si>
    <t>Live Free or Drive Hard</t>
  </si>
  <si>
    <t>The Final Event</t>
  </si>
  <si>
    <t>Aventador</t>
  </si>
  <si>
    <t>NFS Edition R8 Coupe</t>
  </si>
  <si>
    <t>SIG EDTN Murcielago "BULL"</t>
  </si>
  <si>
    <t>NFS Edition 918 RSR</t>
  </si>
  <si>
    <t>Mclaren F1</t>
  </si>
  <si>
    <t>Lamborghini</t>
  </si>
  <si>
    <t>Tier 5 NFS Edition</t>
  </si>
  <si>
    <t>Tier 6</t>
  </si>
  <si>
    <t>Tier 4 Signature</t>
  </si>
  <si>
    <t>The Running of the Bull</t>
  </si>
  <si>
    <t>World Rally Reunion</t>
  </si>
  <si>
    <t>Autostrada Attack</t>
  </si>
  <si>
    <t>Family Business</t>
  </si>
  <si>
    <t>Neptune's Wrath</t>
  </si>
  <si>
    <t>Diablo SV</t>
  </si>
  <si>
    <t>SIG EDTN Lancia "MUD"</t>
  </si>
  <si>
    <t>Maserati GranTurismo MC Stradale</t>
  </si>
  <si>
    <t>Pagani Zonda R</t>
  </si>
  <si>
    <t>Maserati MC12</t>
  </si>
  <si>
    <t>Land of the Raging Bull</t>
  </si>
  <si>
    <t>Shore Runners</t>
  </si>
  <si>
    <t>Autobahn Attack</t>
  </si>
  <si>
    <t>Bangers &amp; Smash</t>
  </si>
  <si>
    <t>Veni, Vidi, Vici</t>
  </si>
  <si>
    <t>Sesto</t>
  </si>
  <si>
    <t>Tier 4 Italian</t>
  </si>
  <si>
    <t>Tier 5 Lamborghini</t>
  </si>
  <si>
    <t>Tier 5 Italian</t>
  </si>
  <si>
    <t>Tier 6 Italian</t>
  </si>
  <si>
    <t>dlc</t>
  </si>
  <si>
    <t>Ford Mustang Super Snake</t>
  </si>
  <si>
    <t>Story Progression</t>
  </si>
  <si>
    <t>Bronze all Desert Valley challenges</t>
  </si>
  <si>
    <t>Bonus Wheel reward</t>
  </si>
  <si>
    <t>Beat 15 Autolog Recommendations</t>
  </si>
  <si>
    <t>Beat 12 Autolog Recommendations</t>
  </si>
  <si>
    <t>Bronze all Winter Blast challenges</t>
  </si>
  <si>
    <t>Gold all Plains Interstate challenges</t>
  </si>
  <si>
    <t>Beat 1 Autolog Recommendation</t>
  </si>
  <si>
    <t>Beat 25 Autolog Recommendations</t>
  </si>
  <si>
    <t>Beat 10 MP Objectives in Supercar Playlist</t>
  </si>
  <si>
    <t>Gold all National Park challenges</t>
  </si>
  <si>
    <t>base</t>
  </si>
  <si>
    <t>Beat 6 Autolog recommendations</t>
  </si>
  <si>
    <t>dlc?</t>
  </si>
  <si>
    <t>K&amp;N Challenger 08</t>
  </si>
  <si>
    <t>SIG EDTN Firebird "HOBO"</t>
  </si>
  <si>
    <t>*</t>
  </si>
  <si>
    <t>*?</t>
  </si>
  <si>
    <t>***</t>
  </si>
  <si>
    <t>Unique cars:</t>
  </si>
  <si>
    <t>Cypher recommended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</si>
</sst>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:ss.00"/>
    <numFmt numFmtId="165" formatCode="[h]:mm:ss.00"/>
  </numFmts>
  <fonts count="3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u/>
      <sz val="11"/>
      <color theme="0" tint="-0.1499984740745262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theme="3" tint="0.59999389629810485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u/>
      <sz val="11"/>
      <color rgb="FFCDFB83"/>
      <name val="Calibri"/>
      <family val="2"/>
      <scheme val="minor"/>
    </font>
    <font>
      <sz val="11"/>
      <color rgb="FFCDFB83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u/>
      <sz val="11"/>
      <color theme="0" tint="-0.249977111117893"/>
      <name val="Calibri"/>
      <family val="2"/>
      <scheme val="minor"/>
    </font>
    <font>
      <b/>
      <u/>
      <sz val="11"/>
      <color theme="8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color theme="3" tint="0.59999389629810485"/>
      <name val="Verdana"/>
      <family val="2"/>
    </font>
    <font>
      <sz val="11"/>
      <color theme="0" tint="-0.14999847407452621"/>
      <name val="Verdana"/>
      <family val="2"/>
    </font>
    <font>
      <b/>
      <u/>
      <sz val="11"/>
      <color rgb="FFAAFD81"/>
      <name val="Verdana"/>
      <family val="2"/>
    </font>
    <font>
      <sz val="11"/>
      <color rgb="FFAAFD81"/>
      <name val="Calibri"/>
      <family val="2"/>
      <scheme val="minor"/>
    </font>
    <font>
      <sz val="11"/>
      <color theme="7"/>
      <name val="Calibri"/>
      <family val="2"/>
      <scheme val="minor"/>
    </font>
    <font>
      <sz val="11"/>
      <color theme="9" tint="0.3999755851924192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theme="8" tint="0.59999389629810485"/>
      <name val="Calibri"/>
      <family val="2"/>
      <scheme val="minor"/>
    </font>
    <font>
      <b/>
      <u/>
      <sz val="12"/>
      <color theme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9"/>
      </top>
      <bottom style="thin">
        <color theme="9"/>
      </bottom>
      <diagonal/>
    </border>
    <border>
      <left style="thin">
        <color theme="1"/>
      </left>
      <right style="medium">
        <color theme="0" tint="-0.24994659260841701"/>
      </right>
      <top style="thin">
        <color theme="9"/>
      </top>
      <bottom style="thin">
        <color theme="9"/>
      </bottom>
      <diagonal/>
    </border>
    <border>
      <left style="medium">
        <color theme="0" tint="-0.24994659260841701"/>
      </left>
      <right style="thin">
        <color theme="1"/>
      </right>
      <top style="thin">
        <color theme="9"/>
      </top>
      <bottom style="thin">
        <color theme="9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9"/>
      </bottom>
      <diagonal/>
    </border>
    <border>
      <left style="thin">
        <color theme="1"/>
      </left>
      <right style="medium">
        <color theme="0" tint="-0.24994659260841701"/>
      </right>
      <top style="thin">
        <color theme="1"/>
      </top>
      <bottom style="thin">
        <color theme="9"/>
      </bottom>
      <diagonal/>
    </border>
    <border>
      <left style="medium">
        <color theme="0" tint="-0.24994659260841701"/>
      </left>
      <right style="thin">
        <color theme="1"/>
      </right>
      <top style="thin">
        <color theme="1"/>
      </top>
      <bottom style="thin">
        <color theme="9"/>
      </bottom>
      <diagonal/>
    </border>
    <border>
      <left style="thin">
        <color theme="1"/>
      </left>
      <right style="thin">
        <color theme="1"/>
      </right>
      <top/>
      <bottom style="thin">
        <color theme="9"/>
      </bottom>
      <diagonal/>
    </border>
    <border>
      <left style="thin">
        <color theme="8"/>
      </left>
      <right style="thin">
        <color theme="1"/>
      </right>
      <top/>
      <bottom style="thin">
        <color theme="9"/>
      </bottom>
      <diagonal/>
    </border>
    <border>
      <left style="thin">
        <color theme="1"/>
      </left>
      <right/>
      <top/>
      <bottom style="thin">
        <color theme="9"/>
      </bottom>
      <diagonal/>
    </border>
    <border>
      <left style="thin">
        <color theme="1"/>
      </left>
      <right/>
      <top style="thin">
        <color theme="9"/>
      </top>
      <bottom style="thin">
        <color theme="9"/>
      </bottom>
      <diagonal/>
    </border>
    <border>
      <left style="thin">
        <color theme="8"/>
      </left>
      <right style="thin">
        <color theme="1"/>
      </right>
      <top style="thin">
        <color theme="9"/>
      </top>
      <bottom style="thin">
        <color theme="9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8"/>
      </bottom>
      <diagonal/>
    </border>
    <border>
      <left style="thin">
        <color theme="1"/>
      </left>
      <right/>
      <top style="thin">
        <color theme="8"/>
      </top>
      <bottom style="thin">
        <color theme="5"/>
      </bottom>
      <diagonal/>
    </border>
    <border>
      <left style="thin">
        <color theme="1"/>
      </left>
      <right/>
      <top/>
      <bottom style="thin">
        <color theme="8"/>
      </bottom>
      <diagonal/>
    </border>
    <border>
      <left style="thin">
        <color theme="1"/>
      </left>
      <right/>
      <top style="thin">
        <color theme="8"/>
      </top>
      <bottom style="thin">
        <color theme="8"/>
      </bottom>
      <diagonal/>
    </border>
    <border>
      <left style="thin">
        <color theme="1"/>
      </left>
      <right/>
      <top style="thin">
        <color theme="1"/>
      </top>
      <bottom style="thin">
        <color theme="5"/>
      </bottom>
      <diagonal/>
    </border>
    <border>
      <left style="thin">
        <color theme="1"/>
      </left>
      <right/>
      <top style="thin">
        <color theme="5"/>
      </top>
      <bottom style="thin">
        <color theme="5"/>
      </bottom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9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2" fillId="2" borderId="0" xfId="0" applyFont="1" applyFill="1"/>
    <xf numFmtId="0" fontId="4" fillId="0" borderId="0" xfId="0" applyFont="1"/>
    <xf numFmtId="164" fontId="0" fillId="0" borderId="0" xfId="0" applyNumberFormat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7" fillId="6" borderId="0" xfId="0" applyNumberFormat="1" applyFont="1" applyFill="1" applyAlignment="1">
      <alignment horizontal="center" vertical="center"/>
    </xf>
    <xf numFmtId="164" fontId="0" fillId="7" borderId="0" xfId="0" applyNumberFormat="1" applyFill="1" applyAlignment="1">
      <alignment horizontal="center" vertical="center"/>
    </xf>
    <xf numFmtId="164" fontId="4" fillId="7" borderId="0" xfId="0" applyNumberFormat="1" applyFont="1" applyFill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left" vertical="center" indent="2"/>
    </xf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3" fillId="0" borderId="0" xfId="0" applyFont="1"/>
    <xf numFmtId="49" fontId="1" fillId="0" borderId="0" xfId="0" applyNumberFormat="1" applyFont="1" applyAlignment="1">
      <alignment horizontal="left" vertical="center" indent="1"/>
    </xf>
    <xf numFmtId="164" fontId="4" fillId="0" borderId="0" xfId="0" applyNumberFormat="1" applyFont="1"/>
    <xf numFmtId="164" fontId="4" fillId="0" borderId="0" xfId="0" applyNumberFormat="1" applyFon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5" fontId="1" fillId="0" borderId="0" xfId="0" applyNumberFormat="1" applyFont="1"/>
    <xf numFmtId="0" fontId="11" fillId="0" borderId="0" xfId="0" applyFont="1"/>
    <xf numFmtId="0" fontId="12" fillId="0" borderId="0" xfId="0" applyFont="1"/>
    <xf numFmtId="0" fontId="0" fillId="0" borderId="2" xfId="0" applyBorder="1"/>
    <xf numFmtId="164" fontId="0" fillId="0" borderId="2" xfId="0" applyNumberFormat="1" applyBorder="1"/>
    <xf numFmtId="0" fontId="18" fillId="0" borderId="2" xfId="0" applyFont="1" applyBorder="1"/>
    <xf numFmtId="164" fontId="18" fillId="0" borderId="2" xfId="0" applyNumberFormat="1" applyFont="1" applyBorder="1"/>
    <xf numFmtId="0" fontId="10" fillId="0" borderId="6" xfId="0" applyFont="1" applyBorder="1" applyAlignment="1">
      <alignment horizontal="left" vertical="center" indent="2"/>
    </xf>
    <xf numFmtId="164" fontId="14" fillId="0" borderId="6" xfId="0" applyNumberFormat="1" applyFont="1" applyBorder="1" applyAlignment="1">
      <alignment horizontal="center"/>
    </xf>
    <xf numFmtId="0" fontId="0" fillId="0" borderId="6" xfId="0" applyBorder="1"/>
    <xf numFmtId="164" fontId="16" fillId="0" borderId="6" xfId="0" applyNumberFormat="1" applyFont="1" applyBorder="1" applyAlignment="1">
      <alignment horizontal="center" vertical="center"/>
    </xf>
    <xf numFmtId="164" fontId="0" fillId="0" borderId="6" xfId="0" applyNumberFormat="1" applyBorder="1"/>
    <xf numFmtId="164" fontId="13" fillId="0" borderId="6" xfId="0" applyNumberFormat="1" applyFont="1" applyBorder="1"/>
    <xf numFmtId="0" fontId="4" fillId="0" borderId="6" xfId="0" applyFont="1" applyBorder="1"/>
    <xf numFmtId="0" fontId="10" fillId="0" borderId="9" xfId="0" applyFont="1" applyBorder="1" applyAlignment="1">
      <alignment horizontal="left" vertical="center" indent="2"/>
    </xf>
    <xf numFmtId="164" fontId="14" fillId="0" borderId="9" xfId="0" applyNumberFormat="1" applyFont="1" applyBorder="1" applyAlignment="1">
      <alignment horizontal="center"/>
    </xf>
    <xf numFmtId="0" fontId="0" fillId="0" borderId="9" xfId="0" applyBorder="1"/>
    <xf numFmtId="164" fontId="16" fillId="0" borderId="9" xfId="0" applyNumberFormat="1" applyFont="1" applyBorder="1" applyAlignment="1">
      <alignment horizontal="center" vertical="center"/>
    </xf>
    <xf numFmtId="164" fontId="0" fillId="0" borderId="9" xfId="0" applyNumberFormat="1" applyBorder="1"/>
    <xf numFmtId="0" fontId="0" fillId="0" borderId="5" xfId="0" applyBorder="1"/>
    <xf numFmtId="164" fontId="0" fillId="0" borderId="5" xfId="0" applyNumberFormat="1" applyBorder="1" applyAlignment="1">
      <alignment horizontal="center"/>
    </xf>
    <xf numFmtId="164" fontId="0" fillId="0" borderId="5" xfId="0" applyNumberFormat="1" applyBorder="1"/>
    <xf numFmtId="49" fontId="14" fillId="8" borderId="4" xfId="0" applyNumberFormat="1" applyFont="1" applyFill="1" applyBorder="1"/>
    <xf numFmtId="49" fontId="14" fillId="8" borderId="5" xfId="0" applyNumberFormat="1" applyFont="1" applyFill="1" applyBorder="1"/>
    <xf numFmtId="0" fontId="20" fillId="8" borderId="4" xfId="0" applyFont="1" applyFill="1" applyBorder="1" applyAlignment="1">
      <alignment horizontal="left" vertical="center" indent="1"/>
    </xf>
    <xf numFmtId="0" fontId="20" fillId="8" borderId="5" xfId="0" applyFont="1" applyFill="1" applyBorder="1" applyAlignment="1">
      <alignment horizontal="left" vertical="center" indent="1"/>
    </xf>
    <xf numFmtId="0" fontId="21" fillId="0" borderId="2" xfId="0" applyFont="1" applyBorder="1" applyAlignment="1">
      <alignment horizontal="left" vertical="center" indent="1"/>
    </xf>
    <xf numFmtId="0" fontId="3" fillId="9" borderId="0" xfId="0" applyFont="1" applyFill="1" applyAlignment="1">
      <alignment horizontal="left" vertical="center" indent="1"/>
    </xf>
    <xf numFmtId="49" fontId="2" fillId="9" borderId="0" xfId="0" applyNumberFormat="1" applyFont="1" applyFill="1"/>
    <xf numFmtId="0" fontId="2" fillId="9" borderId="0" xfId="0" applyFont="1" applyFill="1"/>
    <xf numFmtId="49" fontId="23" fillId="9" borderId="0" xfId="0" applyNumberFormat="1" applyFont="1" applyFill="1"/>
    <xf numFmtId="0" fontId="15" fillId="9" borderId="0" xfId="0" applyFont="1" applyFill="1" applyAlignment="1">
      <alignment horizontal="left" vertical="center" indent="1"/>
    </xf>
    <xf numFmtId="0" fontId="13" fillId="9" borderId="0" xfId="0" applyFont="1" applyFill="1"/>
    <xf numFmtId="0" fontId="8" fillId="9" borderId="0" xfId="0" applyFont="1" applyFill="1"/>
    <xf numFmtId="0" fontId="22" fillId="0" borderId="12" xfId="0" applyFont="1" applyBorder="1" applyAlignment="1">
      <alignment horizontal="left" vertical="center" indent="2"/>
    </xf>
    <xf numFmtId="164" fontId="23" fillId="0" borderId="12" xfId="0" applyNumberFormat="1" applyFont="1" applyBorder="1" applyAlignment="1">
      <alignment horizontal="center"/>
    </xf>
    <xf numFmtId="0" fontId="0" fillId="0" borderId="12" xfId="0" applyBorder="1"/>
    <xf numFmtId="164" fontId="16" fillId="0" borderId="12" xfId="0" applyNumberFormat="1" applyFont="1" applyBorder="1" applyAlignment="1">
      <alignment horizontal="center" vertical="center"/>
    </xf>
    <xf numFmtId="164" fontId="0" fillId="0" borderId="12" xfId="0" applyNumberFormat="1" applyBorder="1"/>
    <xf numFmtId="164" fontId="13" fillId="0" borderId="12" xfId="0" applyNumberFormat="1" applyFont="1" applyBorder="1"/>
    <xf numFmtId="0" fontId="8" fillId="0" borderId="12" xfId="0" applyFont="1" applyBorder="1"/>
    <xf numFmtId="0" fontId="22" fillId="0" borderId="6" xfId="0" applyFont="1" applyBorder="1" applyAlignment="1">
      <alignment horizontal="left" vertical="center" indent="2"/>
    </xf>
    <xf numFmtId="164" fontId="23" fillId="0" borderId="6" xfId="0" applyNumberFormat="1" applyFont="1" applyBorder="1" applyAlignment="1">
      <alignment horizontal="center"/>
    </xf>
    <xf numFmtId="0" fontId="8" fillId="0" borderId="6" xfId="0" applyFont="1" applyBorder="1"/>
    <xf numFmtId="164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indent="1"/>
    </xf>
    <xf numFmtId="0" fontId="1" fillId="10" borderId="0" xfId="0" applyFont="1" applyFill="1" applyAlignment="1">
      <alignment horizontal="left" vertical="center" indent="2"/>
    </xf>
    <xf numFmtId="164" fontId="0" fillId="10" borderId="0" xfId="0" applyNumberFormat="1" applyFill="1" applyAlignment="1">
      <alignment horizontal="center"/>
    </xf>
    <xf numFmtId="0" fontId="0" fillId="10" borderId="0" xfId="0" applyFill="1"/>
    <xf numFmtId="164" fontId="0" fillId="10" borderId="0" xfId="0" applyNumberFormat="1" applyFill="1" applyAlignment="1">
      <alignment horizontal="center" vertical="center"/>
    </xf>
    <xf numFmtId="164" fontId="6" fillId="10" borderId="0" xfId="0" applyNumberFormat="1" applyFont="1" applyFill="1" applyAlignment="1">
      <alignment horizontal="center" vertical="center"/>
    </xf>
    <xf numFmtId="164" fontId="0" fillId="10" borderId="0" xfId="0" applyNumberFormat="1" applyFill="1"/>
    <xf numFmtId="0" fontId="1" fillId="10" borderId="0" xfId="0" applyFont="1" applyFill="1"/>
    <xf numFmtId="164" fontId="1" fillId="10" borderId="0" xfId="0" applyNumberFormat="1" applyFont="1" applyFill="1"/>
    <xf numFmtId="0" fontId="2" fillId="10" borderId="0" xfId="0" applyFont="1" applyFill="1"/>
    <xf numFmtId="0" fontId="3" fillId="10" borderId="0" xfId="0" applyFont="1" applyFill="1"/>
    <xf numFmtId="49" fontId="1" fillId="10" borderId="0" xfId="0" applyNumberFormat="1" applyFont="1" applyFill="1" applyAlignment="1">
      <alignment horizontal="left" vertical="center" indent="1"/>
    </xf>
    <xf numFmtId="164" fontId="4" fillId="10" borderId="0" xfId="0" applyNumberFormat="1" applyFont="1" applyFill="1"/>
    <xf numFmtId="164" fontId="4" fillId="10" borderId="0" xfId="0" applyNumberFormat="1" applyFont="1" applyFill="1" applyAlignment="1">
      <alignment horizontal="right" vertical="center"/>
    </xf>
    <xf numFmtId="164" fontId="0" fillId="10" borderId="0" xfId="0" applyNumberFormat="1" applyFill="1" applyAlignment="1">
      <alignment horizontal="right" vertical="center"/>
    </xf>
    <xf numFmtId="165" fontId="1" fillId="10" borderId="0" xfId="0" applyNumberFormat="1" applyFont="1" applyFill="1"/>
    <xf numFmtId="165" fontId="1" fillId="10" borderId="0" xfId="0" applyNumberFormat="1" applyFont="1" applyFill="1" applyAlignment="1">
      <alignment horizontal="right" vertical="center"/>
    </xf>
    <xf numFmtId="164" fontId="8" fillId="0" borderId="14" xfId="0" applyNumberFormat="1" applyFont="1" applyBorder="1"/>
    <xf numFmtId="164" fontId="8" fillId="0" borderId="15" xfId="0" applyNumberFormat="1" applyFont="1" applyBorder="1"/>
    <xf numFmtId="164" fontId="8" fillId="0" borderId="13" xfId="0" applyNumberFormat="1" applyFont="1" applyBorder="1"/>
    <xf numFmtId="164" fontId="8" fillId="0" borderId="16" xfId="0" applyNumberFormat="1" applyFont="1" applyBorder="1"/>
    <xf numFmtId="0" fontId="20" fillId="8" borderId="18" xfId="0" applyFont="1" applyFill="1" applyBorder="1" applyAlignment="1">
      <alignment horizontal="left" vertical="center" indent="1"/>
    </xf>
    <xf numFmtId="49" fontId="14" fillId="8" borderId="18" xfId="0" applyNumberFormat="1" applyFont="1" applyFill="1" applyBorder="1"/>
    <xf numFmtId="0" fontId="2" fillId="8" borderId="18" xfId="0" applyFont="1" applyFill="1" applyBorder="1"/>
    <xf numFmtId="0" fontId="15" fillId="8" borderId="18" xfId="0" applyFont="1" applyFill="1" applyBorder="1" applyAlignment="1">
      <alignment horizontal="left" vertical="center" indent="1"/>
    </xf>
    <xf numFmtId="0" fontId="17" fillId="8" borderId="18" xfId="0" applyFont="1" applyFill="1" applyBorder="1" applyAlignment="1">
      <alignment horizontal="center"/>
    </xf>
    <xf numFmtId="0" fontId="19" fillId="8" borderId="18" xfId="0" applyFont="1" applyFill="1" applyBorder="1"/>
    <xf numFmtId="0" fontId="20" fillId="8" borderId="17" xfId="0" applyFont="1" applyFill="1" applyBorder="1" applyAlignment="1">
      <alignment horizontal="left" vertical="center" indent="1"/>
    </xf>
    <xf numFmtId="49" fontId="14" fillId="8" borderId="17" xfId="0" applyNumberFormat="1" applyFont="1" applyFill="1" applyBorder="1"/>
    <xf numFmtId="0" fontId="2" fillId="8" borderId="17" xfId="0" applyFont="1" applyFill="1" applyBorder="1"/>
    <xf numFmtId="0" fontId="15" fillId="8" borderId="17" xfId="0" applyFont="1" applyFill="1" applyBorder="1" applyAlignment="1">
      <alignment horizontal="left" vertical="center" indent="1"/>
    </xf>
    <xf numFmtId="0" fontId="13" fillId="8" borderId="17" xfId="0" applyFont="1" applyFill="1" applyBorder="1"/>
    <xf numFmtId="0" fontId="17" fillId="8" borderId="17" xfId="0" applyFont="1" applyFill="1" applyBorder="1"/>
    <xf numFmtId="0" fontId="3" fillId="8" borderId="18" xfId="0" applyFont="1" applyFill="1" applyBorder="1" applyAlignment="1">
      <alignment horizontal="left" vertical="center" indent="1"/>
    </xf>
    <xf numFmtId="0" fontId="21" fillId="9" borderId="18" xfId="0" applyFont="1" applyFill="1" applyBorder="1" applyAlignment="1">
      <alignment horizontal="left" vertical="center" indent="1"/>
    </xf>
    <xf numFmtId="164" fontId="14" fillId="9" borderId="18" xfId="0" applyNumberFormat="1" applyFont="1" applyFill="1" applyBorder="1"/>
    <xf numFmtId="0" fontId="2" fillId="9" borderId="18" xfId="0" applyFont="1" applyFill="1" applyBorder="1"/>
    <xf numFmtId="49" fontId="15" fillId="9" borderId="18" xfId="0" applyNumberFormat="1" applyFont="1" applyFill="1" applyBorder="1" applyAlignment="1">
      <alignment horizontal="left" vertical="center" indent="1"/>
    </xf>
    <xf numFmtId="0" fontId="8" fillId="9" borderId="18" xfId="0" applyFont="1" applyFill="1" applyBorder="1"/>
    <xf numFmtId="164" fontId="17" fillId="9" borderId="18" xfId="0" applyNumberFormat="1" applyFont="1" applyFill="1" applyBorder="1" applyAlignment="1">
      <alignment horizontal="center"/>
    </xf>
    <xf numFmtId="0" fontId="19" fillId="9" borderId="18" xfId="0" applyFont="1" applyFill="1" applyBorder="1"/>
    <xf numFmtId="164" fontId="14" fillId="8" borderId="17" xfId="0" applyNumberFormat="1" applyFont="1" applyFill="1" applyBorder="1"/>
    <xf numFmtId="49" fontId="15" fillId="8" borderId="17" xfId="0" applyNumberFormat="1" applyFont="1" applyFill="1" applyBorder="1" applyAlignment="1">
      <alignment horizontal="left" vertical="center" indent="1"/>
    </xf>
    <xf numFmtId="0" fontId="0" fillId="8" borderId="17" xfId="0" applyFill="1" applyBorder="1"/>
    <xf numFmtId="164" fontId="17" fillId="8" borderId="17" xfId="0" applyNumberFormat="1" applyFont="1" applyFill="1" applyBorder="1" applyAlignment="1">
      <alignment horizontal="center"/>
    </xf>
    <xf numFmtId="0" fontId="19" fillId="8" borderId="17" xfId="0" applyFont="1" applyFill="1" applyBorder="1"/>
    <xf numFmtId="164" fontId="14" fillId="8" borderId="18" xfId="0" applyNumberFormat="1" applyFont="1" applyFill="1" applyBorder="1"/>
    <xf numFmtId="49" fontId="15" fillId="8" borderId="18" xfId="0" applyNumberFormat="1" applyFont="1" applyFill="1" applyBorder="1" applyAlignment="1">
      <alignment horizontal="left" vertical="center" indent="1"/>
    </xf>
    <xf numFmtId="0" fontId="0" fillId="8" borderId="18" xfId="0" applyFill="1" applyBorder="1"/>
    <xf numFmtId="164" fontId="17" fillId="8" borderId="18" xfId="0" applyNumberFormat="1" applyFont="1" applyFill="1" applyBorder="1" applyAlignment="1">
      <alignment horizontal="center"/>
    </xf>
    <xf numFmtId="0" fontId="19" fillId="0" borderId="20" xfId="0" applyFont="1" applyBorder="1"/>
    <xf numFmtId="0" fontId="6" fillId="0" borderId="21" xfId="0" applyFont="1" applyBorder="1"/>
    <xf numFmtId="0" fontId="19" fillId="0" borderId="22" xfId="0" applyFont="1" applyBorder="1"/>
    <xf numFmtId="0" fontId="19" fillId="0" borderId="23" xfId="0" applyFont="1" applyBorder="1"/>
    <xf numFmtId="0" fontId="6" fillId="0" borderId="24" xfId="0" applyFont="1" applyBorder="1"/>
    <xf numFmtId="0" fontId="24" fillId="0" borderId="22" xfId="0" applyFont="1" applyBorder="1"/>
    <xf numFmtId="0" fontId="24" fillId="0" borderId="23" xfId="0" applyFont="1" applyBorder="1"/>
    <xf numFmtId="0" fontId="7" fillId="0" borderId="23" xfId="0" applyFont="1" applyBorder="1"/>
    <xf numFmtId="0" fontId="6" fillId="0" borderId="25" xfId="0" applyFont="1" applyBorder="1"/>
    <xf numFmtId="0" fontId="0" fillId="0" borderId="19" xfId="0" applyBorder="1"/>
    <xf numFmtId="0" fontId="18" fillId="0" borderId="3" xfId="0" applyFont="1" applyBorder="1"/>
    <xf numFmtId="0" fontId="2" fillId="0" borderId="1" xfId="0" applyFont="1" applyBorder="1"/>
    <xf numFmtId="0" fontId="0" fillId="0" borderId="1" xfId="0" applyBorder="1"/>
    <xf numFmtId="0" fontId="1" fillId="0" borderId="1" xfId="0" applyFont="1" applyBorder="1"/>
    <xf numFmtId="0" fontId="25" fillId="0" borderId="2" xfId="0" applyFont="1" applyBorder="1" applyAlignment="1">
      <alignment horizontal="left"/>
    </xf>
    <xf numFmtId="0" fontId="25" fillId="0" borderId="2" xfId="0" applyFont="1" applyBorder="1"/>
    <xf numFmtId="0" fontId="26" fillId="0" borderId="2" xfId="0" applyFont="1" applyBorder="1"/>
    <xf numFmtId="0" fontId="27" fillId="0" borderId="4" xfId="0" applyFont="1" applyBorder="1" applyAlignment="1">
      <alignment horizontal="left" vertical="center" indent="1"/>
    </xf>
    <xf numFmtId="0" fontId="28" fillId="0" borderId="1" xfId="0" applyFont="1" applyBorder="1"/>
    <xf numFmtId="164" fontId="29" fillId="0" borderId="5" xfId="0" applyNumberFormat="1" applyFont="1" applyBorder="1" applyAlignment="1">
      <alignment horizontal="right"/>
    </xf>
    <xf numFmtId="0" fontId="25" fillId="0" borderId="4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164" fontId="8" fillId="0" borderId="6" xfId="0" applyNumberFormat="1" applyFont="1" applyBorder="1" applyAlignment="1">
      <alignment horizontal="center"/>
    </xf>
    <xf numFmtId="0" fontId="25" fillId="0" borderId="4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/>
    </xf>
    <xf numFmtId="0" fontId="25" fillId="0" borderId="26" xfId="0" applyFont="1" applyBorder="1" applyAlignment="1">
      <alignment horizontal="left" vertical="center"/>
    </xf>
    <xf numFmtId="0" fontId="25" fillId="0" borderId="27" xfId="0" applyFont="1" applyBorder="1" applyAlignment="1">
      <alignment horizontal="left" vertical="center"/>
    </xf>
    <xf numFmtId="0" fontId="25" fillId="0" borderId="29" xfId="0" applyFont="1" applyBorder="1" applyAlignment="1">
      <alignment horizontal="center" wrapText="1"/>
    </xf>
    <xf numFmtId="0" fontId="25" fillId="0" borderId="30" xfId="0" applyFont="1" applyBorder="1" applyAlignment="1">
      <alignment horizontal="center" wrapText="1"/>
    </xf>
    <xf numFmtId="0" fontId="25" fillId="0" borderId="5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164" fontId="28" fillId="0" borderId="9" xfId="0" applyNumberFormat="1" applyFont="1" applyBorder="1"/>
    <xf numFmtId="164" fontId="28" fillId="0" borderId="6" xfId="0" applyNumberFormat="1" applyFont="1" applyBorder="1"/>
    <xf numFmtId="0" fontId="28" fillId="8" borderId="18" xfId="0" applyFont="1" applyFill="1" applyBorder="1"/>
    <xf numFmtId="164" fontId="28" fillId="9" borderId="18" xfId="0" applyNumberFormat="1" applyFont="1" applyFill="1" applyBorder="1"/>
    <xf numFmtId="164" fontId="28" fillId="8" borderId="17" xfId="0" applyNumberFormat="1" applyFont="1" applyFill="1" applyBorder="1"/>
    <xf numFmtId="164" fontId="28" fillId="8" borderId="18" xfId="0" applyNumberFormat="1" applyFont="1" applyFill="1" applyBorder="1"/>
    <xf numFmtId="164" fontId="29" fillId="0" borderId="11" xfId="0" applyNumberFormat="1" applyFont="1" applyBorder="1" applyAlignment="1">
      <alignment horizontal="center"/>
    </xf>
    <xf numFmtId="164" fontId="29" fillId="0" borderId="8" xfId="0" applyNumberFormat="1" applyFont="1" applyBorder="1" applyAlignment="1">
      <alignment horizontal="center"/>
    </xf>
    <xf numFmtId="164" fontId="30" fillId="0" borderId="10" xfId="0" applyNumberFormat="1" applyFont="1" applyBorder="1" applyAlignment="1">
      <alignment horizontal="center"/>
    </xf>
    <xf numFmtId="164" fontId="30" fillId="0" borderId="7" xfId="0" applyNumberFormat="1" applyFont="1" applyBorder="1" applyAlignment="1">
      <alignment horizontal="center"/>
    </xf>
    <xf numFmtId="164" fontId="31" fillId="0" borderId="10" xfId="0" applyNumberFormat="1" applyFont="1" applyBorder="1" applyAlignment="1">
      <alignment horizontal="center"/>
    </xf>
    <xf numFmtId="164" fontId="31" fillId="0" borderId="11" xfId="0" applyNumberFormat="1" applyFont="1" applyBorder="1" applyAlignment="1">
      <alignment horizontal="center"/>
    </xf>
    <xf numFmtId="164" fontId="31" fillId="0" borderId="7" xfId="0" applyNumberFormat="1" applyFont="1" applyBorder="1" applyAlignment="1">
      <alignment horizontal="center"/>
    </xf>
    <xf numFmtId="164" fontId="31" fillId="0" borderId="8" xfId="0" applyNumberFormat="1" applyFont="1" applyBorder="1" applyAlignment="1">
      <alignment horizontal="center"/>
    </xf>
    <xf numFmtId="0" fontId="31" fillId="0" borderId="20" xfId="0" applyFont="1" applyBorder="1"/>
    <xf numFmtId="0" fontId="31" fillId="0" borderId="22" xfId="0" applyFont="1" applyBorder="1"/>
    <xf numFmtId="0" fontId="31" fillId="0" borderId="23" xfId="0" applyFont="1" applyBorder="1"/>
    <xf numFmtId="0" fontId="32" fillId="0" borderId="23" xfId="0" applyFont="1" applyBorder="1"/>
    <xf numFmtId="0" fontId="32" fillId="0" borderId="20" xfId="0" applyFont="1" applyBorder="1"/>
    <xf numFmtId="0" fontId="18" fillId="0" borderId="31" xfId="0" applyFont="1" applyBorder="1"/>
    <xf numFmtId="164" fontId="18" fillId="0" borderId="31" xfId="0" applyNumberFormat="1" applyFont="1" applyBorder="1"/>
    <xf numFmtId="164" fontId="29" fillId="0" borderId="31" xfId="0" applyNumberFormat="1" applyFont="1" applyBorder="1" applyAlignment="1">
      <alignment horizontal="right"/>
    </xf>
    <xf numFmtId="0" fontId="12" fillId="0" borderId="31" xfId="0" applyFont="1" applyBorder="1"/>
    <xf numFmtId="0" fontId="25" fillId="0" borderId="4" xfId="0" applyFont="1" applyBorder="1" applyAlignment="1">
      <alignment horizontal="center"/>
    </xf>
    <xf numFmtId="0" fontId="25" fillId="0" borderId="28" xfId="0" applyFont="1" applyBorder="1" applyAlignment="1">
      <alignment horizontal="center"/>
    </xf>
    <xf numFmtId="0" fontId="25" fillId="0" borderId="4" xfId="0" applyFont="1" applyBorder="1" applyAlignment="1">
      <alignment horizontal="left"/>
    </xf>
    <xf numFmtId="0" fontId="25" fillId="0" borderId="5" xfId="0" applyFont="1" applyBorder="1" applyAlignment="1">
      <alignment horizontal="center"/>
    </xf>
    <xf numFmtId="0" fontId="0" fillId="0" borderId="30" xfId="0" applyBorder="1"/>
    <xf numFmtId="0" fontId="5" fillId="0" borderId="0" xfId="0" applyFont="1" applyBorder="1"/>
    <xf numFmtId="0" fontId="3" fillId="0" borderId="0" xfId="0" applyFont="1" applyBorder="1"/>
    <xf numFmtId="49" fontId="1" fillId="0" borderId="0" xfId="0" applyNumberFormat="1" applyFont="1" applyBorder="1" applyAlignment="1">
      <alignment horizontal="left" vertical="center" indent="1"/>
    </xf>
    <xf numFmtId="164" fontId="4" fillId="0" borderId="0" xfId="0" applyNumberFormat="1" applyFont="1" applyBorder="1"/>
    <xf numFmtId="164" fontId="4" fillId="0" borderId="0" xfId="0" applyNumberFormat="1" applyFont="1" applyBorder="1" applyAlignment="1">
      <alignment horizontal="right" vertical="center"/>
    </xf>
    <xf numFmtId="0" fontId="0" fillId="0" borderId="0" xfId="0" applyBorder="1"/>
    <xf numFmtId="164" fontId="0" fillId="0" borderId="0" xfId="0" applyNumberFormat="1" applyBorder="1"/>
    <xf numFmtId="0" fontId="2" fillId="0" borderId="32" xfId="0" applyFont="1" applyBorder="1"/>
    <xf numFmtId="0" fontId="2" fillId="0" borderId="32" xfId="0" applyFont="1" applyBorder="1" applyAlignment="1">
      <alignment horizontal="center"/>
    </xf>
    <xf numFmtId="0" fontId="8" fillId="0" borderId="32" xfId="0" applyFont="1" applyBorder="1"/>
    <xf numFmtId="0" fontId="2" fillId="0" borderId="33" xfId="0" applyFont="1" applyBorder="1"/>
    <xf numFmtId="0" fontId="33" fillId="0" borderId="5" xfId="0" applyFont="1" applyBorder="1" applyAlignment="1">
      <alignment horizontal="left" vertical="center" inden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5"/>
        </patternFill>
      </fill>
    </dxf>
  </dxfs>
  <tableStyles count="0" defaultTableStyle="TableStyleMedium2" defaultPivotStyle="PivotStyleLight16"/>
  <colors>
    <mruColors>
      <color rgb="FFAAFD81"/>
      <color rgb="FFCDFB83"/>
      <color rgb="FFC000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29.7109375" bestFit="1" customWidth="1"/>
    <col min="2" max="2" width="11" customWidth="1"/>
    <col min="3" max="3" width="3.5703125" customWidth="1"/>
    <col min="4" max="4" width="11" customWidth="1"/>
    <col min="5" max="5" width="3.5703125" customWidth="1"/>
    <col min="6" max="6" width="10.28515625" bestFit="1" customWidth="1"/>
    <col min="8" max="8" width="17" bestFit="1" customWidth="1"/>
    <col min="9" max="9" width="17.5703125" bestFit="1" customWidth="1"/>
    <col min="10" max="10" width="32.5703125" bestFit="1" customWidth="1"/>
    <col min="11" max="11" width="38.7109375" bestFit="1" customWidth="1"/>
    <col min="12" max="12" width="21.5703125" customWidth="1"/>
  </cols>
  <sheetData>
    <row r="1" spans="1:13" s="10" customFormat="1" ht="20.25" customHeight="1" x14ac:dyDescent="0.25">
      <c r="A1" s="173" t="s">
        <v>43</v>
      </c>
      <c r="B1" s="136" t="s">
        <v>100</v>
      </c>
      <c r="C1" s="171"/>
      <c r="D1" s="136" t="s">
        <v>5</v>
      </c>
      <c r="E1" s="171"/>
      <c r="F1" s="136" t="s">
        <v>3</v>
      </c>
      <c r="G1" s="136" t="s">
        <v>4</v>
      </c>
      <c r="H1" s="139" t="s">
        <v>96</v>
      </c>
      <c r="I1" s="136" t="s">
        <v>27</v>
      </c>
      <c r="J1" s="136" t="s">
        <v>98</v>
      </c>
      <c r="K1" s="142" t="s">
        <v>99</v>
      </c>
      <c r="L1" s="144" t="s">
        <v>247</v>
      </c>
      <c r="M1" s="22"/>
    </row>
    <row r="2" spans="1:13" s="10" customFormat="1" ht="15.75" x14ac:dyDescent="0.25">
      <c r="A2" s="187" t="s">
        <v>0</v>
      </c>
      <c r="B2" s="146"/>
      <c r="C2" s="174"/>
      <c r="D2" s="146"/>
      <c r="E2" s="174"/>
      <c r="F2" s="146"/>
      <c r="G2" s="146"/>
      <c r="H2" s="147"/>
      <c r="I2" s="146"/>
      <c r="J2" s="146"/>
      <c r="K2" s="143"/>
      <c r="L2" s="145"/>
    </row>
    <row r="3" spans="1:13" s="10" customFormat="1" x14ac:dyDescent="0.25">
      <c r="A3" s="93" t="s">
        <v>20</v>
      </c>
      <c r="B3" s="94"/>
      <c r="C3" s="95"/>
      <c r="D3" s="96"/>
      <c r="E3" s="95"/>
      <c r="F3" s="95"/>
      <c r="G3" s="95"/>
      <c r="H3" s="97"/>
      <c r="I3" s="98"/>
      <c r="J3" s="98"/>
      <c r="K3" s="95"/>
      <c r="L3" s="127"/>
    </row>
    <row r="4" spans="1:13" x14ac:dyDescent="0.25">
      <c r="A4" s="35" t="s">
        <v>21</v>
      </c>
      <c r="B4" s="36">
        <v>1.3572916666666668E-3</v>
      </c>
      <c r="C4" s="37"/>
      <c r="D4" s="38"/>
      <c r="E4" s="37"/>
      <c r="F4" s="39">
        <f t="shared" ref="F4:F63" si="0">SUM(D4-B4)</f>
        <v>-1.3572916666666668E-3</v>
      </c>
      <c r="G4" s="39">
        <f>SUM(B4-D4)</f>
        <v>1.3572916666666668E-3</v>
      </c>
      <c r="H4" s="148">
        <v>1.3888888888888889E-3</v>
      </c>
      <c r="I4" s="156" t="s">
        <v>28</v>
      </c>
      <c r="J4" s="154" t="s">
        <v>26</v>
      </c>
      <c r="K4" s="162" t="s">
        <v>238</v>
      </c>
      <c r="L4" s="128"/>
    </row>
    <row r="5" spans="1:13" x14ac:dyDescent="0.25">
      <c r="A5" s="28" t="s">
        <v>22</v>
      </c>
      <c r="B5" s="29">
        <v>1.4876157407407407E-3</v>
      </c>
      <c r="C5" s="30"/>
      <c r="D5" s="31"/>
      <c r="E5" s="30"/>
      <c r="F5" s="32">
        <f t="shared" si="0"/>
        <v>-1.4876157407407407E-3</v>
      </c>
      <c r="G5" s="32">
        <f t="shared" ref="G5:G76" si="1">SUM(B5-D5)</f>
        <v>1.4876157407407407E-3</v>
      </c>
      <c r="H5" s="149">
        <v>1.5046296296296296E-3</v>
      </c>
      <c r="I5" s="157" t="s">
        <v>29</v>
      </c>
      <c r="J5" s="155" t="s">
        <v>32</v>
      </c>
      <c r="K5" s="117" t="s">
        <v>234</v>
      </c>
      <c r="L5" s="128"/>
    </row>
    <row r="6" spans="1:13" x14ac:dyDescent="0.25">
      <c r="A6" s="28" t="s">
        <v>23</v>
      </c>
      <c r="B6" s="29">
        <v>1.4545138888888889E-3</v>
      </c>
      <c r="C6" s="30"/>
      <c r="D6" s="31"/>
      <c r="E6" s="30"/>
      <c r="F6" s="32">
        <f t="shared" si="0"/>
        <v>-1.4545138888888889E-3</v>
      </c>
      <c r="G6" s="32">
        <f t="shared" si="1"/>
        <v>1.4545138888888889E-3</v>
      </c>
      <c r="H6" s="149">
        <v>1.5277777777777779E-3</v>
      </c>
      <c r="I6" s="157" t="s">
        <v>30</v>
      </c>
      <c r="J6" s="155" t="s">
        <v>26</v>
      </c>
      <c r="K6" s="163" t="s">
        <v>238</v>
      </c>
      <c r="L6" s="128"/>
    </row>
    <row r="7" spans="1:13" x14ac:dyDescent="0.25">
      <c r="A7" s="28" t="s">
        <v>24</v>
      </c>
      <c r="B7" s="29">
        <v>1.5100694444444445E-3</v>
      </c>
      <c r="C7" s="30"/>
      <c r="D7" s="31"/>
      <c r="E7" s="30"/>
      <c r="F7" s="32">
        <f t="shared" si="0"/>
        <v>-1.5100694444444445E-3</v>
      </c>
      <c r="G7" s="32">
        <f t="shared" si="1"/>
        <v>1.5100694444444445E-3</v>
      </c>
      <c r="H7" s="149">
        <v>1.5393518518518519E-3</v>
      </c>
      <c r="I7" s="160" t="s">
        <v>136</v>
      </c>
      <c r="J7" s="161"/>
      <c r="K7" s="119"/>
      <c r="L7" s="128"/>
    </row>
    <row r="8" spans="1:13" x14ac:dyDescent="0.25">
      <c r="A8" s="28" t="s">
        <v>25</v>
      </c>
      <c r="B8" s="29">
        <v>1.7777777777777776E-3</v>
      </c>
      <c r="C8" s="34"/>
      <c r="D8" s="31"/>
      <c r="E8" s="30"/>
      <c r="F8" s="32">
        <f t="shared" si="0"/>
        <v>-1.7777777777777776E-3</v>
      </c>
      <c r="G8" s="32">
        <f t="shared" si="1"/>
        <v>1.7777777777777776E-3</v>
      </c>
      <c r="H8" s="149">
        <v>2.0254629629629629E-3</v>
      </c>
      <c r="I8" s="160" t="s">
        <v>31</v>
      </c>
      <c r="J8" s="161"/>
      <c r="K8" s="119"/>
      <c r="L8" s="128"/>
    </row>
    <row r="9" spans="1:13" s="10" customFormat="1" x14ac:dyDescent="0.25">
      <c r="A9" s="87" t="s">
        <v>33</v>
      </c>
      <c r="B9" s="88"/>
      <c r="C9" s="89"/>
      <c r="D9" s="90"/>
      <c r="E9" s="89"/>
      <c r="F9" s="89"/>
      <c r="G9" s="89"/>
      <c r="H9" s="150"/>
      <c r="I9" s="91"/>
      <c r="J9" s="91"/>
      <c r="K9" s="92"/>
      <c r="L9" s="127"/>
    </row>
    <row r="10" spans="1:13" x14ac:dyDescent="0.25">
      <c r="A10" s="35" t="s">
        <v>102</v>
      </c>
      <c r="B10" s="36">
        <v>1.6740740740740739E-3</v>
      </c>
      <c r="C10" s="37"/>
      <c r="D10" s="38"/>
      <c r="E10" s="37"/>
      <c r="F10" s="39">
        <f t="shared" si="0"/>
        <v>-1.6740740740740739E-3</v>
      </c>
      <c r="G10" s="39">
        <f t="shared" si="1"/>
        <v>1.6740740740740739E-3</v>
      </c>
      <c r="H10" s="148">
        <v>1.6782407407407408E-3</v>
      </c>
      <c r="I10" s="156" t="s">
        <v>111</v>
      </c>
      <c r="J10" s="154" t="s">
        <v>107</v>
      </c>
      <c r="K10" s="162" t="s">
        <v>238</v>
      </c>
      <c r="L10" s="128"/>
    </row>
    <row r="11" spans="1:13" x14ac:dyDescent="0.25">
      <c r="A11" s="28" t="s">
        <v>103</v>
      </c>
      <c r="B11" s="29">
        <v>1.7623842592592593E-3</v>
      </c>
      <c r="C11" s="30"/>
      <c r="D11" s="31"/>
      <c r="E11" s="30"/>
      <c r="F11" s="32">
        <f t="shared" si="0"/>
        <v>-1.7623842592592593E-3</v>
      </c>
      <c r="G11" s="32">
        <f t="shared" si="1"/>
        <v>1.7623842592592593E-3</v>
      </c>
      <c r="H11" s="149">
        <v>1.7939814814814815E-3</v>
      </c>
      <c r="I11" s="157" t="s">
        <v>112</v>
      </c>
      <c r="J11" s="155" t="s">
        <v>108</v>
      </c>
      <c r="K11" s="164" t="s">
        <v>238</v>
      </c>
      <c r="L11" s="128"/>
    </row>
    <row r="12" spans="1:13" x14ac:dyDescent="0.25">
      <c r="A12" s="28" t="s">
        <v>104</v>
      </c>
      <c r="B12" s="29">
        <v>1.4783564814814815E-3</v>
      </c>
      <c r="C12" s="30"/>
      <c r="D12" s="31"/>
      <c r="E12" s="30"/>
      <c r="F12" s="32">
        <f t="shared" si="0"/>
        <v>-1.4783564814814815E-3</v>
      </c>
      <c r="G12" s="32">
        <f t="shared" si="1"/>
        <v>1.4783564814814815E-3</v>
      </c>
      <c r="H12" s="149">
        <v>1.4814814814814814E-3</v>
      </c>
      <c r="I12" s="157" t="s">
        <v>113</v>
      </c>
      <c r="J12" s="155" t="s">
        <v>109</v>
      </c>
      <c r="K12" s="164" t="s">
        <v>238</v>
      </c>
      <c r="L12" s="128"/>
    </row>
    <row r="13" spans="1:13" x14ac:dyDescent="0.25">
      <c r="A13" s="28" t="s">
        <v>105</v>
      </c>
      <c r="B13" s="29">
        <v>2.0715277777777776E-3</v>
      </c>
      <c r="C13" s="30"/>
      <c r="D13" s="31"/>
      <c r="E13" s="30"/>
      <c r="F13" s="32">
        <f t="shared" si="0"/>
        <v>-2.0715277777777776E-3</v>
      </c>
      <c r="G13" s="32">
        <f t="shared" si="1"/>
        <v>2.0715277777777776E-3</v>
      </c>
      <c r="H13" s="149">
        <v>2.0833333333333333E-3</v>
      </c>
      <c r="I13" s="157" t="s">
        <v>114</v>
      </c>
      <c r="J13" s="155" t="s">
        <v>110</v>
      </c>
      <c r="K13" s="164" t="s">
        <v>238</v>
      </c>
      <c r="L13" s="128"/>
    </row>
    <row r="14" spans="1:13" x14ac:dyDescent="0.25">
      <c r="A14" s="28" t="s">
        <v>106</v>
      </c>
      <c r="B14" s="29">
        <v>1.8592592592592591E-3</v>
      </c>
      <c r="C14" s="30"/>
      <c r="D14" s="31"/>
      <c r="E14" s="30"/>
      <c r="F14" s="32">
        <f t="shared" si="0"/>
        <v>-1.8592592592592591E-3</v>
      </c>
      <c r="G14" s="32">
        <f t="shared" si="1"/>
        <v>1.8592592592592591E-3</v>
      </c>
      <c r="H14" s="149">
        <v>2.0254629629629629E-3</v>
      </c>
      <c r="I14" s="160" t="s">
        <v>115</v>
      </c>
      <c r="J14" s="161"/>
      <c r="K14" s="119"/>
      <c r="L14" s="128"/>
    </row>
    <row r="15" spans="1:13" s="10" customFormat="1" x14ac:dyDescent="0.25">
      <c r="A15" s="87" t="s">
        <v>34</v>
      </c>
      <c r="B15" s="88"/>
      <c r="C15" s="89"/>
      <c r="D15" s="90"/>
      <c r="E15" s="89"/>
      <c r="F15" s="89"/>
      <c r="G15" s="89"/>
      <c r="H15" s="150"/>
      <c r="I15" s="91"/>
      <c r="J15" s="91"/>
      <c r="K15" s="92"/>
      <c r="L15" s="127"/>
    </row>
    <row r="16" spans="1:13" x14ac:dyDescent="0.25">
      <c r="A16" s="35" t="s">
        <v>116</v>
      </c>
      <c r="B16" s="36">
        <v>1.980787037037037E-3</v>
      </c>
      <c r="C16" s="37"/>
      <c r="D16" s="38"/>
      <c r="E16" s="37"/>
      <c r="F16" s="39">
        <f t="shared" si="0"/>
        <v>-1.980787037037037E-3</v>
      </c>
      <c r="G16" s="39">
        <f t="shared" si="1"/>
        <v>1.980787037037037E-3</v>
      </c>
      <c r="H16" s="148">
        <v>2.0254629629629629E-3</v>
      </c>
      <c r="I16" s="156" t="s">
        <v>111</v>
      </c>
      <c r="J16" s="154" t="s">
        <v>107</v>
      </c>
      <c r="K16" s="162" t="s">
        <v>238</v>
      </c>
      <c r="L16" s="128"/>
    </row>
    <row r="17" spans="1:12" x14ac:dyDescent="0.25">
      <c r="A17" s="28" t="s">
        <v>117</v>
      </c>
      <c r="B17" s="29">
        <v>9.4062499999999995E-4</v>
      </c>
      <c r="C17" s="30"/>
      <c r="D17" s="31"/>
      <c r="E17" s="30"/>
      <c r="F17" s="32">
        <f t="shared" si="0"/>
        <v>-9.4062499999999995E-4</v>
      </c>
      <c r="G17" s="32">
        <f t="shared" si="1"/>
        <v>9.4062499999999995E-4</v>
      </c>
      <c r="H17" s="149">
        <v>1.0995370370370371E-3</v>
      </c>
      <c r="I17" s="157" t="s">
        <v>122</v>
      </c>
      <c r="J17" s="155" t="s">
        <v>121</v>
      </c>
      <c r="K17" s="117" t="s">
        <v>239</v>
      </c>
      <c r="L17" s="128"/>
    </row>
    <row r="18" spans="1:12" x14ac:dyDescent="0.25">
      <c r="A18" s="28" t="s">
        <v>118</v>
      </c>
      <c r="B18" s="29">
        <v>1.6787037037037035E-3</v>
      </c>
      <c r="C18" s="30"/>
      <c r="D18" s="31"/>
      <c r="E18" s="30"/>
      <c r="F18" s="32">
        <f t="shared" si="0"/>
        <v>-1.6787037037037035E-3</v>
      </c>
      <c r="G18" s="32">
        <f t="shared" si="1"/>
        <v>1.6787037037037035E-3</v>
      </c>
      <c r="H18" s="149">
        <v>1.712962962962963E-3</v>
      </c>
      <c r="I18" s="157" t="s">
        <v>114</v>
      </c>
      <c r="J18" s="155" t="s">
        <v>110</v>
      </c>
      <c r="K18" s="163" t="s">
        <v>238</v>
      </c>
      <c r="L18" s="128"/>
    </row>
    <row r="19" spans="1:12" x14ac:dyDescent="0.25">
      <c r="A19" s="28" t="s">
        <v>119</v>
      </c>
      <c r="B19" s="29">
        <v>1.1559027777777778E-3</v>
      </c>
      <c r="C19" s="30"/>
      <c r="D19" s="31"/>
      <c r="E19" s="30"/>
      <c r="F19" s="32">
        <f t="shared" si="0"/>
        <v>-1.1559027777777778E-3</v>
      </c>
      <c r="G19" s="32">
        <f t="shared" si="1"/>
        <v>1.1559027777777778E-3</v>
      </c>
      <c r="H19" s="149">
        <v>1.2152777777777778E-3</v>
      </c>
      <c r="I19" s="157" t="s">
        <v>122</v>
      </c>
      <c r="J19" s="155" t="s">
        <v>107</v>
      </c>
      <c r="K19" s="164" t="s">
        <v>238</v>
      </c>
      <c r="L19" s="128"/>
    </row>
    <row r="20" spans="1:12" x14ac:dyDescent="0.25">
      <c r="A20" s="28" t="s">
        <v>120</v>
      </c>
      <c r="B20" s="29">
        <v>1.9969907407407406E-3</v>
      </c>
      <c r="C20" s="30"/>
      <c r="D20" s="31"/>
      <c r="E20" s="30"/>
      <c r="F20" s="32">
        <f t="shared" si="0"/>
        <v>-1.9969907407407406E-3</v>
      </c>
      <c r="G20" s="32">
        <f t="shared" si="1"/>
        <v>1.9969907407407406E-3</v>
      </c>
      <c r="H20" s="149">
        <v>2.0833333333333333E-3</v>
      </c>
      <c r="I20" s="160" t="s">
        <v>123</v>
      </c>
      <c r="J20" s="161"/>
      <c r="K20" s="119"/>
      <c r="L20" s="128"/>
    </row>
    <row r="21" spans="1:12" s="10" customFormat="1" x14ac:dyDescent="0.25">
      <c r="A21" s="87" t="s">
        <v>35</v>
      </c>
      <c r="B21" s="88"/>
      <c r="C21" s="89"/>
      <c r="D21" s="90"/>
      <c r="E21" s="89"/>
      <c r="F21" s="89"/>
      <c r="G21" s="89"/>
      <c r="H21" s="150"/>
      <c r="I21" s="91"/>
      <c r="J21" s="91"/>
      <c r="K21" s="92"/>
      <c r="L21" s="127"/>
    </row>
    <row r="22" spans="1:12" x14ac:dyDescent="0.25">
      <c r="A22" s="35" t="s">
        <v>124</v>
      </c>
      <c r="B22" s="36">
        <v>1.815625E-3</v>
      </c>
      <c r="C22" s="37"/>
      <c r="D22" s="38"/>
      <c r="E22" s="37"/>
      <c r="F22" s="39">
        <f t="shared" si="0"/>
        <v>-1.815625E-3</v>
      </c>
      <c r="G22" s="39">
        <f t="shared" si="1"/>
        <v>1.815625E-3</v>
      </c>
      <c r="H22" s="148">
        <v>1.8518518518518519E-3</v>
      </c>
      <c r="I22" s="156" t="s">
        <v>132</v>
      </c>
      <c r="J22" s="154" t="s">
        <v>129</v>
      </c>
      <c r="K22" s="162" t="s">
        <v>238</v>
      </c>
      <c r="L22" s="128"/>
    </row>
    <row r="23" spans="1:12" x14ac:dyDescent="0.25">
      <c r="A23" s="28" t="s">
        <v>125</v>
      </c>
      <c r="B23" s="29">
        <v>1.9333333333333333E-3</v>
      </c>
      <c r="C23" s="30"/>
      <c r="D23" s="31"/>
      <c r="E23" s="30"/>
      <c r="F23" s="32">
        <f t="shared" si="0"/>
        <v>-1.9333333333333333E-3</v>
      </c>
      <c r="G23" s="32">
        <f t="shared" si="1"/>
        <v>1.9333333333333333E-3</v>
      </c>
      <c r="H23" s="149">
        <v>1.9675925925925924E-3</v>
      </c>
      <c r="I23" s="157" t="s">
        <v>133</v>
      </c>
      <c r="J23" s="155" t="s">
        <v>130</v>
      </c>
      <c r="K23" s="164" t="s">
        <v>238</v>
      </c>
      <c r="L23" s="128"/>
    </row>
    <row r="24" spans="1:12" x14ac:dyDescent="0.25">
      <c r="A24" s="28" t="s">
        <v>126</v>
      </c>
      <c r="B24" s="29">
        <v>1.1554398148148149E-3</v>
      </c>
      <c r="C24" s="30"/>
      <c r="D24" s="31"/>
      <c r="E24" s="30"/>
      <c r="F24" s="32">
        <f t="shared" si="0"/>
        <v>-1.1554398148148149E-3</v>
      </c>
      <c r="G24" s="32">
        <f t="shared" si="1"/>
        <v>1.1554398148148149E-3</v>
      </c>
      <c r="H24" s="149">
        <v>1.1574074074074073E-3</v>
      </c>
      <c r="I24" s="157" t="s">
        <v>134</v>
      </c>
      <c r="J24" s="155" t="s">
        <v>226</v>
      </c>
      <c r="K24" s="164" t="s">
        <v>240</v>
      </c>
      <c r="L24" s="128"/>
    </row>
    <row r="25" spans="1:12" x14ac:dyDescent="0.25">
      <c r="A25" s="28" t="s">
        <v>127</v>
      </c>
      <c r="B25" s="29">
        <v>1.2341435185185185E-3</v>
      </c>
      <c r="C25" s="30"/>
      <c r="D25" s="31"/>
      <c r="E25" s="30"/>
      <c r="F25" s="32">
        <f t="shared" si="0"/>
        <v>-1.2341435185185185E-3</v>
      </c>
      <c r="G25" s="32">
        <f t="shared" si="1"/>
        <v>1.2341435185185185E-3</v>
      </c>
      <c r="H25" s="149">
        <v>1.238425925925926E-3</v>
      </c>
      <c r="I25" s="160" t="s">
        <v>135</v>
      </c>
      <c r="J25" s="161"/>
      <c r="K25" s="119"/>
      <c r="L25" s="128"/>
    </row>
    <row r="26" spans="1:12" x14ac:dyDescent="0.25">
      <c r="A26" s="28" t="s">
        <v>128</v>
      </c>
      <c r="B26" s="29">
        <v>1.1635416666666667E-3</v>
      </c>
      <c r="C26" s="30"/>
      <c r="D26" s="31"/>
      <c r="E26" s="30"/>
      <c r="F26" s="32">
        <f t="shared" si="0"/>
        <v>-1.1635416666666667E-3</v>
      </c>
      <c r="G26" s="32">
        <f t="shared" si="1"/>
        <v>1.1635416666666667E-3</v>
      </c>
      <c r="H26" s="149">
        <v>1.3310185185185185E-3</v>
      </c>
      <c r="I26" s="160" t="s">
        <v>131</v>
      </c>
      <c r="J26" s="161"/>
      <c r="K26" s="119"/>
      <c r="L26" s="128"/>
    </row>
    <row r="27" spans="1:12" s="10" customFormat="1" x14ac:dyDescent="0.25">
      <c r="A27" s="87" t="s">
        <v>36</v>
      </c>
      <c r="B27" s="88"/>
      <c r="C27" s="89"/>
      <c r="D27" s="90"/>
      <c r="E27" s="89"/>
      <c r="F27" s="89"/>
      <c r="G27" s="89"/>
      <c r="H27" s="150"/>
      <c r="I27" s="91"/>
      <c r="J27" s="91"/>
      <c r="K27" s="92"/>
      <c r="L27" s="127"/>
    </row>
    <row r="28" spans="1:12" x14ac:dyDescent="0.25">
      <c r="A28" s="35" t="s">
        <v>137</v>
      </c>
      <c r="B28" s="36">
        <v>1.8427083333333334E-3</v>
      </c>
      <c r="C28" s="37"/>
      <c r="D28" s="38"/>
      <c r="E28" s="37"/>
      <c r="F28" s="39">
        <f t="shared" si="0"/>
        <v>-1.8427083333333334E-3</v>
      </c>
      <c r="G28" s="39">
        <f t="shared" si="1"/>
        <v>1.8427083333333334E-3</v>
      </c>
      <c r="H28" s="148">
        <v>1.9097222222222222E-3</v>
      </c>
      <c r="I28" s="156" t="s">
        <v>132</v>
      </c>
      <c r="J28" s="154" t="s">
        <v>142</v>
      </c>
      <c r="K28" s="120" t="s">
        <v>231</v>
      </c>
      <c r="L28" s="128"/>
    </row>
    <row r="29" spans="1:12" x14ac:dyDescent="0.25">
      <c r="A29" s="28" t="s">
        <v>138</v>
      </c>
      <c r="B29" s="29">
        <v>1.9665509259259258E-3</v>
      </c>
      <c r="C29" s="30"/>
      <c r="D29" s="31"/>
      <c r="E29" s="30"/>
      <c r="F29" s="32">
        <f t="shared" si="0"/>
        <v>-1.9665509259259258E-3</v>
      </c>
      <c r="G29" s="32">
        <f t="shared" si="1"/>
        <v>1.9665509259259258E-3</v>
      </c>
      <c r="H29" s="149">
        <v>2.0833333333333333E-3</v>
      </c>
      <c r="I29" s="157" t="s">
        <v>133</v>
      </c>
      <c r="J29" s="155" t="s">
        <v>143</v>
      </c>
      <c r="K29" s="121" t="s">
        <v>228</v>
      </c>
      <c r="L29" s="128"/>
    </row>
    <row r="30" spans="1:12" x14ac:dyDescent="0.25">
      <c r="A30" s="28" t="s">
        <v>139</v>
      </c>
      <c r="B30" s="29">
        <v>1.7511574074074074E-3</v>
      </c>
      <c r="C30" s="30"/>
      <c r="D30" s="31"/>
      <c r="E30" s="30"/>
      <c r="F30" s="32">
        <f t="shared" si="0"/>
        <v>-1.7511574074074074E-3</v>
      </c>
      <c r="G30" s="32">
        <f t="shared" si="1"/>
        <v>1.7511574074074074E-3</v>
      </c>
      <c r="H30" s="149">
        <v>1.7939814814814815E-3</v>
      </c>
      <c r="I30" s="157" t="s">
        <v>134</v>
      </c>
      <c r="J30" s="155" t="s">
        <v>144</v>
      </c>
      <c r="K30" s="122" t="s">
        <v>232</v>
      </c>
      <c r="L30" s="128"/>
    </row>
    <row r="31" spans="1:12" x14ac:dyDescent="0.25">
      <c r="A31" s="28" t="s">
        <v>140</v>
      </c>
      <c r="B31" s="29">
        <v>1.7909722222222222E-3</v>
      </c>
      <c r="C31" s="30"/>
      <c r="D31" s="31"/>
      <c r="E31" s="30"/>
      <c r="F31" s="32">
        <f t="shared" si="0"/>
        <v>-1.7909722222222222E-3</v>
      </c>
      <c r="G31" s="32">
        <f t="shared" si="1"/>
        <v>1.7909722222222222E-3</v>
      </c>
      <c r="H31" s="149">
        <v>1.8518518518518519E-3</v>
      </c>
      <c r="I31" s="157" t="s">
        <v>132</v>
      </c>
      <c r="J31" s="155" t="s">
        <v>142</v>
      </c>
      <c r="K31" s="117" t="s">
        <v>231</v>
      </c>
      <c r="L31" s="128"/>
    </row>
    <row r="32" spans="1:12" x14ac:dyDescent="0.25">
      <c r="A32" s="28" t="s">
        <v>141</v>
      </c>
      <c r="B32" s="29">
        <v>3.5271990740740741E-3</v>
      </c>
      <c r="C32" s="30"/>
      <c r="D32" s="31"/>
      <c r="E32" s="30"/>
      <c r="F32" s="32">
        <f t="shared" si="0"/>
        <v>-3.5271990740740741E-3</v>
      </c>
      <c r="G32" s="32">
        <f t="shared" si="1"/>
        <v>3.5271990740740741E-3</v>
      </c>
      <c r="H32" s="149">
        <v>3.5879629629629629E-3</v>
      </c>
      <c r="I32" s="160" t="s">
        <v>146</v>
      </c>
      <c r="J32" s="161"/>
      <c r="K32" s="118"/>
      <c r="L32" s="128"/>
    </row>
    <row r="33" spans="1:12" s="10" customFormat="1" x14ac:dyDescent="0.25">
      <c r="A33" s="87" t="s">
        <v>37</v>
      </c>
      <c r="B33" s="88"/>
      <c r="C33" s="89"/>
      <c r="D33" s="90"/>
      <c r="E33" s="89"/>
      <c r="F33" s="89"/>
      <c r="G33" s="99"/>
      <c r="H33" s="150"/>
      <c r="I33" s="91"/>
      <c r="J33" s="91"/>
      <c r="K33" s="92"/>
      <c r="L33" s="127"/>
    </row>
    <row r="34" spans="1:12" x14ac:dyDescent="0.25">
      <c r="A34" s="35" t="s">
        <v>147</v>
      </c>
      <c r="B34" s="36">
        <v>1.0054398148148149E-3</v>
      </c>
      <c r="C34" s="37"/>
      <c r="D34" s="38"/>
      <c r="E34" s="37"/>
      <c r="F34" s="39">
        <f t="shared" si="0"/>
        <v>-1.0054398148148149E-3</v>
      </c>
      <c r="G34" s="39">
        <f t="shared" si="1"/>
        <v>1.0054398148148149E-3</v>
      </c>
      <c r="H34" s="148">
        <v>1.0416666666666667E-3</v>
      </c>
      <c r="I34" s="156" t="s">
        <v>156</v>
      </c>
      <c r="J34" s="154" t="s">
        <v>152</v>
      </c>
      <c r="K34" s="162" t="s">
        <v>225</v>
      </c>
      <c r="L34" s="128"/>
    </row>
    <row r="35" spans="1:12" x14ac:dyDescent="0.25">
      <c r="A35" s="28" t="s">
        <v>148</v>
      </c>
      <c r="B35" s="29">
        <v>1.2341435185185185E-3</v>
      </c>
      <c r="C35" s="30"/>
      <c r="D35" s="31"/>
      <c r="E35" s="30"/>
      <c r="F35" s="32">
        <f t="shared" si="0"/>
        <v>-1.2341435185185185E-3</v>
      </c>
      <c r="G35" s="32">
        <f t="shared" si="1"/>
        <v>1.2341435185185185E-3</v>
      </c>
      <c r="H35" s="149">
        <v>1.238425925925926E-3</v>
      </c>
      <c r="I35" s="157" t="s">
        <v>157</v>
      </c>
      <c r="J35" s="155" t="s">
        <v>153</v>
      </c>
      <c r="K35" s="165" t="s">
        <v>227</v>
      </c>
      <c r="L35" s="128"/>
    </row>
    <row r="36" spans="1:12" x14ac:dyDescent="0.25">
      <c r="A36" s="28" t="s">
        <v>151</v>
      </c>
      <c r="B36" s="29">
        <v>2.1957175925925929E-3</v>
      </c>
      <c r="C36" s="30"/>
      <c r="D36" s="31"/>
      <c r="E36" s="30"/>
      <c r="F36" s="32">
        <f t="shared" si="0"/>
        <v>-2.1957175925925929E-3</v>
      </c>
      <c r="G36" s="32">
        <f t="shared" si="1"/>
        <v>2.1957175925925929E-3</v>
      </c>
      <c r="H36" s="149">
        <v>2.1990740740740742E-3</v>
      </c>
      <c r="I36" s="157" t="s">
        <v>158</v>
      </c>
      <c r="J36" s="155" t="s">
        <v>154</v>
      </c>
      <c r="K36" s="164" t="s">
        <v>240</v>
      </c>
      <c r="L36" s="128"/>
    </row>
    <row r="37" spans="1:12" x14ac:dyDescent="0.25">
      <c r="A37" s="28" t="s">
        <v>149</v>
      </c>
      <c r="B37" s="29">
        <v>1.927199074074074E-3</v>
      </c>
      <c r="C37" s="30"/>
      <c r="D37" s="31"/>
      <c r="E37" s="30"/>
      <c r="F37" s="32">
        <f t="shared" si="0"/>
        <v>-1.927199074074074E-3</v>
      </c>
      <c r="G37" s="32">
        <f t="shared" si="1"/>
        <v>1.927199074074074E-3</v>
      </c>
      <c r="H37" s="149">
        <v>2.0254629629629629E-3</v>
      </c>
      <c r="I37" s="157" t="s">
        <v>159</v>
      </c>
      <c r="J37" s="155" t="s">
        <v>153</v>
      </c>
      <c r="K37" s="165" t="s">
        <v>227</v>
      </c>
      <c r="L37" s="128"/>
    </row>
    <row r="38" spans="1:12" x14ac:dyDescent="0.25">
      <c r="A38" s="28" t="s">
        <v>150</v>
      </c>
      <c r="B38" s="29">
        <v>7.4305555555555561E-4</v>
      </c>
      <c r="C38" s="30"/>
      <c r="D38" s="31"/>
      <c r="E38" s="30"/>
      <c r="F38" s="32">
        <f t="shared" si="0"/>
        <v>-7.4305555555555561E-4</v>
      </c>
      <c r="G38" s="32">
        <f t="shared" si="1"/>
        <v>7.4305555555555561E-4</v>
      </c>
      <c r="H38" s="149">
        <v>8.1018518518518516E-4</v>
      </c>
      <c r="I38" s="160" t="s">
        <v>155</v>
      </c>
      <c r="J38" s="161"/>
      <c r="K38" s="119"/>
      <c r="L38" s="128"/>
    </row>
    <row r="39" spans="1:12" s="10" customFormat="1" x14ac:dyDescent="0.25">
      <c r="A39" s="87" t="s">
        <v>38</v>
      </c>
      <c r="B39" s="88"/>
      <c r="C39" s="89"/>
      <c r="D39" s="90"/>
      <c r="E39" s="89"/>
      <c r="F39" s="89"/>
      <c r="G39" s="99"/>
      <c r="H39" s="150"/>
      <c r="I39" s="91"/>
      <c r="J39" s="91"/>
      <c r="K39" s="92"/>
      <c r="L39" s="127"/>
    </row>
    <row r="40" spans="1:12" x14ac:dyDescent="0.25">
      <c r="A40" s="35" t="s">
        <v>160</v>
      </c>
      <c r="B40" s="36">
        <v>1.8071759259259258E-3</v>
      </c>
      <c r="C40" s="37"/>
      <c r="D40" s="38"/>
      <c r="E40" s="37"/>
      <c r="F40" s="39">
        <f t="shared" si="0"/>
        <v>-1.8071759259259258E-3</v>
      </c>
      <c r="G40" s="39">
        <f t="shared" si="1"/>
        <v>1.8071759259259258E-3</v>
      </c>
      <c r="H40" s="148">
        <v>1.8518518518518519E-3</v>
      </c>
      <c r="I40" s="156" t="s">
        <v>156</v>
      </c>
      <c r="J40" s="154" t="s">
        <v>153</v>
      </c>
      <c r="K40" s="166" t="s">
        <v>227</v>
      </c>
      <c r="L40" s="128"/>
    </row>
    <row r="41" spans="1:12" x14ac:dyDescent="0.25">
      <c r="A41" s="28" t="s">
        <v>161</v>
      </c>
      <c r="B41" s="29">
        <v>1.7812500000000001E-3</v>
      </c>
      <c r="C41" s="30"/>
      <c r="D41" s="31"/>
      <c r="E41" s="30"/>
      <c r="F41" s="32">
        <f t="shared" si="0"/>
        <v>-1.7812500000000001E-3</v>
      </c>
      <c r="G41" s="32">
        <f t="shared" si="1"/>
        <v>1.7812500000000001E-3</v>
      </c>
      <c r="H41" s="149">
        <v>1.9097222222222222E-3</v>
      </c>
      <c r="I41" s="157" t="s">
        <v>157</v>
      </c>
      <c r="J41" s="155" t="s">
        <v>165</v>
      </c>
      <c r="K41" s="165" t="s">
        <v>227</v>
      </c>
      <c r="L41" s="128"/>
    </row>
    <row r="42" spans="1:12" x14ac:dyDescent="0.25">
      <c r="A42" s="28" t="s">
        <v>162</v>
      </c>
      <c r="B42" s="29">
        <v>1.386226851851852E-3</v>
      </c>
      <c r="C42" s="30"/>
      <c r="D42" s="31"/>
      <c r="E42" s="30"/>
      <c r="F42" s="32">
        <f t="shared" si="0"/>
        <v>-1.386226851851852E-3</v>
      </c>
      <c r="G42" s="32">
        <f t="shared" si="1"/>
        <v>1.386226851851852E-3</v>
      </c>
      <c r="H42" s="149">
        <v>1.3888888888888889E-3</v>
      </c>
      <c r="I42" s="157" t="s">
        <v>204</v>
      </c>
      <c r="J42" s="155" t="s">
        <v>166</v>
      </c>
      <c r="K42" s="123" t="s">
        <v>237</v>
      </c>
      <c r="L42" s="128"/>
    </row>
    <row r="43" spans="1:12" x14ac:dyDescent="0.25">
      <c r="A43" s="28" t="s">
        <v>163</v>
      </c>
      <c r="B43" s="29">
        <v>1.7377314814814814E-3</v>
      </c>
      <c r="C43" s="30"/>
      <c r="D43" s="31"/>
      <c r="E43" s="30"/>
      <c r="F43" s="32">
        <f t="shared" si="0"/>
        <v>-1.7377314814814814E-3</v>
      </c>
      <c r="G43" s="32">
        <f t="shared" si="1"/>
        <v>1.7377314814814814E-3</v>
      </c>
      <c r="H43" s="149">
        <v>1.7592592592592592E-3</v>
      </c>
      <c r="I43" s="160" t="s">
        <v>167</v>
      </c>
      <c r="J43" s="161"/>
      <c r="K43" s="119"/>
      <c r="L43" s="128"/>
    </row>
    <row r="44" spans="1:12" x14ac:dyDescent="0.25">
      <c r="A44" s="28" t="s">
        <v>164</v>
      </c>
      <c r="B44" s="29">
        <v>1.2997685185185185E-3</v>
      </c>
      <c r="C44" s="30"/>
      <c r="D44" s="31"/>
      <c r="E44" s="30"/>
      <c r="F44" s="32">
        <f t="shared" si="0"/>
        <v>-1.2997685185185185E-3</v>
      </c>
      <c r="G44" s="32">
        <f t="shared" si="1"/>
        <v>1.2997685185185185E-3</v>
      </c>
      <c r="H44" s="149">
        <v>1.3888888888888889E-3</v>
      </c>
      <c r="I44" s="160" t="s">
        <v>168</v>
      </c>
      <c r="J44" s="161"/>
      <c r="K44" s="119"/>
      <c r="L44" s="128"/>
    </row>
    <row r="45" spans="1:12" s="10" customFormat="1" x14ac:dyDescent="0.25">
      <c r="A45" s="87" t="s">
        <v>39</v>
      </c>
      <c r="B45" s="88"/>
      <c r="C45" s="89"/>
      <c r="D45" s="90"/>
      <c r="E45" s="89"/>
      <c r="F45" s="89"/>
      <c r="G45" s="99"/>
      <c r="H45" s="150"/>
      <c r="I45" s="91"/>
      <c r="J45" s="91"/>
      <c r="K45" s="92"/>
      <c r="L45" s="127"/>
    </row>
    <row r="46" spans="1:12" x14ac:dyDescent="0.25">
      <c r="A46" s="35" t="s">
        <v>169</v>
      </c>
      <c r="B46" s="36">
        <v>1.5532407407407407E-3</v>
      </c>
      <c r="C46" s="37"/>
      <c r="D46" s="38"/>
      <c r="E46" s="37"/>
      <c r="F46" s="39">
        <f t="shared" si="0"/>
        <v>-1.5532407407407407E-3</v>
      </c>
      <c r="G46" s="39">
        <f t="shared" si="1"/>
        <v>1.5532407407407407E-3</v>
      </c>
      <c r="H46" s="148">
        <v>1.5625000000000001E-3</v>
      </c>
      <c r="I46" s="156" t="s">
        <v>156</v>
      </c>
      <c r="J46" s="154" t="s">
        <v>172</v>
      </c>
      <c r="K46" s="162" t="s">
        <v>225</v>
      </c>
      <c r="L46" s="128"/>
    </row>
    <row r="47" spans="1:12" x14ac:dyDescent="0.25">
      <c r="A47" s="28" t="s">
        <v>173</v>
      </c>
      <c r="B47" s="29">
        <v>2.2107638888888888E-3</v>
      </c>
      <c r="C47" s="30"/>
      <c r="D47" s="31"/>
      <c r="E47" s="30"/>
      <c r="F47" s="32">
        <f t="shared" si="0"/>
        <v>-2.2107638888888888E-3</v>
      </c>
      <c r="G47" s="32">
        <f t="shared" si="1"/>
        <v>2.2107638888888888E-3</v>
      </c>
      <c r="H47" s="149">
        <v>2.2569444444444442E-3</v>
      </c>
      <c r="I47" s="157" t="s">
        <v>177</v>
      </c>
      <c r="J47" s="155" t="s">
        <v>174</v>
      </c>
      <c r="K47" s="123" t="s">
        <v>233</v>
      </c>
      <c r="L47" s="128"/>
    </row>
    <row r="48" spans="1:12" x14ac:dyDescent="0.25">
      <c r="A48" s="28" t="s">
        <v>39</v>
      </c>
      <c r="B48" s="29">
        <v>1.0628472222222222E-3</v>
      </c>
      <c r="C48" s="30"/>
      <c r="D48" s="31"/>
      <c r="E48" s="30"/>
      <c r="F48" s="32">
        <f t="shared" si="0"/>
        <v>-1.0628472222222222E-3</v>
      </c>
      <c r="G48" s="32">
        <f t="shared" si="1"/>
        <v>1.0628472222222222E-3</v>
      </c>
      <c r="H48" s="149">
        <v>1.1574074074074073E-3</v>
      </c>
      <c r="I48" s="157" t="s">
        <v>178</v>
      </c>
      <c r="J48" s="155" t="s">
        <v>152</v>
      </c>
      <c r="K48" s="164" t="s">
        <v>225</v>
      </c>
      <c r="L48" s="128"/>
    </row>
    <row r="49" spans="1:12" x14ac:dyDescent="0.25">
      <c r="A49" s="28" t="s">
        <v>170</v>
      </c>
      <c r="B49" s="29">
        <v>9.4756944444444446E-4</v>
      </c>
      <c r="C49" s="30"/>
      <c r="D49" s="31"/>
      <c r="E49" s="30"/>
      <c r="F49" s="32">
        <f t="shared" si="0"/>
        <v>-9.4756944444444446E-4</v>
      </c>
      <c r="G49" s="32">
        <f t="shared" si="1"/>
        <v>9.4756944444444446E-4</v>
      </c>
      <c r="H49" s="149">
        <v>9.7222222222222219E-4</v>
      </c>
      <c r="I49" s="157" t="s">
        <v>159</v>
      </c>
      <c r="J49" s="155" t="s">
        <v>175</v>
      </c>
      <c r="K49" s="117" t="s">
        <v>230</v>
      </c>
      <c r="L49" s="128"/>
    </row>
    <row r="50" spans="1:12" x14ac:dyDescent="0.25">
      <c r="A50" s="28" t="s">
        <v>171</v>
      </c>
      <c r="B50" s="29">
        <v>1.1033564814814814E-3</v>
      </c>
      <c r="C50" s="30"/>
      <c r="D50" s="31"/>
      <c r="E50" s="30"/>
      <c r="F50" s="32">
        <f t="shared" si="0"/>
        <v>-1.1033564814814814E-3</v>
      </c>
      <c r="G50" s="32">
        <f t="shared" si="1"/>
        <v>1.1033564814814814E-3</v>
      </c>
      <c r="H50" s="149">
        <v>1.1574074074074073E-3</v>
      </c>
      <c r="I50" s="160" t="s">
        <v>176</v>
      </c>
      <c r="J50" s="161"/>
      <c r="K50" s="118"/>
      <c r="L50" s="128"/>
    </row>
    <row r="51" spans="1:12" s="10" customFormat="1" x14ac:dyDescent="0.25">
      <c r="A51" s="87" t="s">
        <v>40</v>
      </c>
      <c r="B51" s="88"/>
      <c r="C51" s="89"/>
      <c r="D51" s="90"/>
      <c r="E51" s="89"/>
      <c r="F51" s="89"/>
      <c r="G51" s="99"/>
      <c r="H51" s="150"/>
      <c r="I51" s="91"/>
      <c r="J51" s="91"/>
      <c r="K51" s="92"/>
      <c r="L51" s="127"/>
    </row>
    <row r="52" spans="1:12" x14ac:dyDescent="0.25">
      <c r="A52" s="35" t="s">
        <v>179</v>
      </c>
      <c r="B52" s="36">
        <v>1.6894675925925927E-3</v>
      </c>
      <c r="C52" s="37"/>
      <c r="D52" s="38"/>
      <c r="E52" s="37"/>
      <c r="F52" s="39">
        <f t="shared" si="0"/>
        <v>-1.6894675925925927E-3</v>
      </c>
      <c r="G52" s="39">
        <f t="shared" si="1"/>
        <v>1.6894675925925927E-3</v>
      </c>
      <c r="H52" s="148">
        <v>1.8518518518518519E-3</v>
      </c>
      <c r="I52" s="158" t="s">
        <v>184</v>
      </c>
      <c r="J52" s="159"/>
      <c r="K52" s="116"/>
      <c r="L52" s="128"/>
    </row>
    <row r="53" spans="1:12" x14ac:dyDescent="0.25">
      <c r="A53" s="28" t="s">
        <v>180</v>
      </c>
      <c r="B53" s="29">
        <v>1.6805555555555554E-3</v>
      </c>
      <c r="C53" s="30"/>
      <c r="D53" s="31"/>
      <c r="E53" s="30"/>
      <c r="F53" s="32">
        <f t="shared" si="0"/>
        <v>-1.6805555555555554E-3</v>
      </c>
      <c r="G53" s="32">
        <f t="shared" si="1"/>
        <v>1.6805555555555554E-3</v>
      </c>
      <c r="H53" s="149">
        <v>1.7939814814814815E-3</v>
      </c>
      <c r="I53" s="157" t="s">
        <v>187</v>
      </c>
      <c r="J53" s="155" t="s">
        <v>185</v>
      </c>
      <c r="K53" s="165" t="s">
        <v>227</v>
      </c>
      <c r="L53" s="134" t="s">
        <v>243</v>
      </c>
    </row>
    <row r="54" spans="1:12" x14ac:dyDescent="0.25">
      <c r="A54" s="28" t="s">
        <v>181</v>
      </c>
      <c r="B54" s="29">
        <v>4.4891203703703707E-3</v>
      </c>
      <c r="C54" s="30"/>
      <c r="D54" s="31"/>
      <c r="E54" s="30"/>
      <c r="F54" s="32">
        <f t="shared" si="0"/>
        <v>-4.4891203703703707E-3</v>
      </c>
      <c r="G54" s="32">
        <f t="shared" si="1"/>
        <v>4.4891203703703707E-3</v>
      </c>
      <c r="H54" s="149">
        <v>4.5138888888888885E-3</v>
      </c>
      <c r="I54" s="157" t="s">
        <v>188</v>
      </c>
      <c r="J54" s="155" t="s">
        <v>185</v>
      </c>
      <c r="K54" s="165" t="s">
        <v>227</v>
      </c>
      <c r="L54" s="134" t="s">
        <v>243</v>
      </c>
    </row>
    <row r="55" spans="1:12" x14ac:dyDescent="0.25">
      <c r="A55" s="28" t="s">
        <v>182</v>
      </c>
      <c r="B55" s="29">
        <v>1.380439814814815E-3</v>
      </c>
      <c r="C55" s="30"/>
      <c r="D55" s="31"/>
      <c r="E55" s="30"/>
      <c r="F55" s="32">
        <f t="shared" si="0"/>
        <v>-1.380439814814815E-3</v>
      </c>
      <c r="G55" s="32">
        <f t="shared" si="1"/>
        <v>1.380439814814815E-3</v>
      </c>
      <c r="H55" s="149">
        <v>1.4467592592592592E-3</v>
      </c>
      <c r="I55" s="157" t="s">
        <v>189</v>
      </c>
      <c r="J55" s="155" t="s">
        <v>185</v>
      </c>
      <c r="K55" s="165" t="s">
        <v>227</v>
      </c>
      <c r="L55" s="134" t="s">
        <v>243</v>
      </c>
    </row>
    <row r="56" spans="1:12" x14ac:dyDescent="0.25">
      <c r="A56" s="28" t="s">
        <v>183</v>
      </c>
      <c r="B56" s="29">
        <v>1.7337962962962964E-3</v>
      </c>
      <c r="C56" s="30"/>
      <c r="D56" s="31"/>
      <c r="E56" s="30"/>
      <c r="F56" s="32">
        <f t="shared" si="0"/>
        <v>-1.7337962962962964E-3</v>
      </c>
      <c r="G56" s="32">
        <f t="shared" si="1"/>
        <v>1.7337962962962964E-3</v>
      </c>
      <c r="H56" s="149">
        <v>1.9097222222222222E-3</v>
      </c>
      <c r="I56" s="160" t="s">
        <v>186</v>
      </c>
      <c r="J56" s="161"/>
      <c r="K56" s="119"/>
      <c r="L56" s="128"/>
    </row>
    <row r="57" spans="1:12" s="10" customFormat="1" x14ac:dyDescent="0.25">
      <c r="A57" s="87" t="s">
        <v>41</v>
      </c>
      <c r="B57" s="88"/>
      <c r="C57" s="89"/>
      <c r="D57" s="90"/>
      <c r="E57" s="89"/>
      <c r="F57" s="89"/>
      <c r="G57" s="99"/>
      <c r="H57" s="150"/>
      <c r="I57" s="91"/>
      <c r="J57" s="91"/>
      <c r="K57" s="92"/>
      <c r="L57" s="127"/>
    </row>
    <row r="58" spans="1:12" x14ac:dyDescent="0.25">
      <c r="A58" s="35" t="s">
        <v>190</v>
      </c>
      <c r="B58" s="36">
        <v>1.9437499999999999E-3</v>
      </c>
      <c r="C58" s="37"/>
      <c r="D58" s="38"/>
      <c r="E58" s="37"/>
      <c r="F58" s="39">
        <f t="shared" si="0"/>
        <v>-1.9437499999999999E-3</v>
      </c>
      <c r="G58" s="39">
        <f t="shared" si="1"/>
        <v>1.9437499999999999E-3</v>
      </c>
      <c r="H58" s="148">
        <v>1.9675925925925924E-3</v>
      </c>
      <c r="I58" s="156" t="s">
        <v>187</v>
      </c>
      <c r="J58" s="154" t="s">
        <v>145</v>
      </c>
      <c r="K58" s="166" t="s">
        <v>227</v>
      </c>
      <c r="L58" s="128"/>
    </row>
    <row r="59" spans="1:12" x14ac:dyDescent="0.25">
      <c r="A59" s="28" t="s">
        <v>191</v>
      </c>
      <c r="B59" s="29">
        <v>1.3460648148148147E-3</v>
      </c>
      <c r="C59" s="30"/>
      <c r="D59" s="31"/>
      <c r="E59" s="30"/>
      <c r="F59" s="32">
        <f t="shared" si="0"/>
        <v>-1.3460648148148147E-3</v>
      </c>
      <c r="G59" s="32">
        <f t="shared" si="1"/>
        <v>1.3460648148148147E-3</v>
      </c>
      <c r="H59" s="149">
        <v>1.3888888888888889E-3</v>
      </c>
      <c r="I59" s="157" t="s">
        <v>201</v>
      </c>
      <c r="J59" s="155" t="s">
        <v>196</v>
      </c>
      <c r="K59" s="164" t="s">
        <v>225</v>
      </c>
      <c r="L59" s="128"/>
    </row>
    <row r="60" spans="1:12" x14ac:dyDescent="0.25">
      <c r="A60" s="28" t="s">
        <v>192</v>
      </c>
      <c r="B60" s="29">
        <v>1.3202546296296296E-3</v>
      </c>
      <c r="C60" s="30"/>
      <c r="D60" s="31"/>
      <c r="E60" s="30"/>
      <c r="F60" s="32">
        <f t="shared" si="0"/>
        <v>-1.3202546296296296E-3</v>
      </c>
      <c r="G60" s="32">
        <f t="shared" si="1"/>
        <v>1.3202546296296296E-3</v>
      </c>
      <c r="H60" s="149">
        <v>1.3657407407407407E-3</v>
      </c>
      <c r="I60" s="157" t="s">
        <v>202</v>
      </c>
      <c r="J60" s="155" t="s">
        <v>197</v>
      </c>
      <c r="K60" s="117" t="s">
        <v>235</v>
      </c>
      <c r="L60" s="134" t="s">
        <v>243</v>
      </c>
    </row>
    <row r="61" spans="1:12" x14ac:dyDescent="0.25">
      <c r="A61" s="28" t="s">
        <v>193</v>
      </c>
      <c r="B61" s="29">
        <v>1.579050925925926E-3</v>
      </c>
      <c r="C61" s="30"/>
      <c r="D61" s="31"/>
      <c r="E61" s="30"/>
      <c r="F61" s="32">
        <f t="shared" si="0"/>
        <v>-1.579050925925926E-3</v>
      </c>
      <c r="G61" s="32">
        <f t="shared" si="1"/>
        <v>1.579050925925926E-3</v>
      </c>
      <c r="H61" s="149">
        <v>1.9097222222222222E-3</v>
      </c>
      <c r="I61" s="157" t="s">
        <v>203</v>
      </c>
      <c r="J61" s="155" t="s">
        <v>198</v>
      </c>
      <c r="K61" s="124" t="s">
        <v>229</v>
      </c>
      <c r="L61" s="134" t="s">
        <v>244</v>
      </c>
    </row>
    <row r="62" spans="1:12" x14ac:dyDescent="0.25">
      <c r="A62" s="28" t="s">
        <v>194</v>
      </c>
      <c r="B62" s="29">
        <v>1.5856481481481481E-3</v>
      </c>
      <c r="C62" s="30"/>
      <c r="D62" s="31"/>
      <c r="E62" s="30"/>
      <c r="F62" s="32">
        <f t="shared" si="0"/>
        <v>-1.5856481481481481E-3</v>
      </c>
      <c r="G62" s="32">
        <f t="shared" si="1"/>
        <v>1.5856481481481481E-3</v>
      </c>
      <c r="H62" s="149">
        <v>1.6203703703703703E-3</v>
      </c>
      <c r="I62" s="157" t="s">
        <v>203</v>
      </c>
      <c r="J62" s="155" t="s">
        <v>199</v>
      </c>
      <c r="K62" s="124" t="s">
        <v>236</v>
      </c>
      <c r="L62" s="134" t="s">
        <v>245</v>
      </c>
    </row>
    <row r="63" spans="1:12" x14ac:dyDescent="0.25">
      <c r="A63" s="28" t="s">
        <v>195</v>
      </c>
      <c r="B63" s="29">
        <v>2.0715277777777776E-3</v>
      </c>
      <c r="C63" s="30"/>
      <c r="D63" s="31"/>
      <c r="E63" s="30"/>
      <c r="F63" s="32">
        <f t="shared" si="0"/>
        <v>-2.0715277777777776E-3</v>
      </c>
      <c r="G63" s="32">
        <f t="shared" si="1"/>
        <v>2.0715277777777776E-3</v>
      </c>
      <c r="H63" s="149">
        <v>2.0833333333333333E-3</v>
      </c>
      <c r="I63" s="160" t="s">
        <v>200</v>
      </c>
      <c r="J63" s="161"/>
      <c r="K63" s="118"/>
      <c r="L63" s="128"/>
    </row>
    <row r="64" spans="1:12" s="10" customFormat="1" x14ac:dyDescent="0.25">
      <c r="A64" s="100" t="s">
        <v>1</v>
      </c>
      <c r="B64" s="101"/>
      <c r="C64" s="102"/>
      <c r="D64" s="103"/>
      <c r="E64" s="102"/>
      <c r="F64" s="104" t="s">
        <v>8</v>
      </c>
      <c r="G64" s="104" t="s">
        <v>9</v>
      </c>
      <c r="H64" s="151"/>
      <c r="I64" s="105"/>
      <c r="J64" s="105"/>
      <c r="K64" s="106"/>
      <c r="L64" s="127"/>
    </row>
    <row r="65" spans="1:12" s="10" customFormat="1" x14ac:dyDescent="0.25">
      <c r="A65" s="93" t="s">
        <v>97</v>
      </c>
      <c r="B65" s="107"/>
      <c r="C65" s="95"/>
      <c r="D65" s="108"/>
      <c r="E65" s="95"/>
      <c r="F65" s="109"/>
      <c r="G65" s="109"/>
      <c r="H65" s="152"/>
      <c r="I65" s="110"/>
      <c r="J65" s="110"/>
      <c r="K65" s="111"/>
      <c r="L65" s="127"/>
    </row>
    <row r="66" spans="1:12" x14ac:dyDescent="0.25">
      <c r="A66" s="35" t="s">
        <v>205</v>
      </c>
      <c r="B66" s="36">
        <v>1.6519675925925925E-3</v>
      </c>
      <c r="C66" s="37"/>
      <c r="D66" s="38"/>
      <c r="E66" s="37"/>
      <c r="F66" s="39">
        <f t="shared" ref="F66:F76" si="2">SUM(D66-B66)</f>
        <v>-1.6519675925925925E-3</v>
      </c>
      <c r="G66" s="39">
        <f t="shared" si="1"/>
        <v>1.6519675925925925E-3</v>
      </c>
      <c r="H66" s="148">
        <v>1.6782407407407408E-3</v>
      </c>
      <c r="I66" s="158" t="s">
        <v>210</v>
      </c>
      <c r="J66" s="159"/>
      <c r="K66" s="162" t="s">
        <v>225</v>
      </c>
      <c r="L66" s="128"/>
    </row>
    <row r="67" spans="1:12" x14ac:dyDescent="0.25">
      <c r="A67" s="28" t="s">
        <v>206</v>
      </c>
      <c r="B67" s="29">
        <v>1.7820601851851851E-3</v>
      </c>
      <c r="C67" s="30"/>
      <c r="D67" s="31"/>
      <c r="E67" s="30"/>
      <c r="F67" s="32">
        <f t="shared" si="2"/>
        <v>-1.7820601851851851E-3</v>
      </c>
      <c r="G67" s="32">
        <f t="shared" si="1"/>
        <v>1.7820601851851851E-3</v>
      </c>
      <c r="H67" s="149">
        <v>1.8287037037037037E-3</v>
      </c>
      <c r="I67" s="160" t="s">
        <v>211</v>
      </c>
      <c r="J67" s="161"/>
      <c r="K67" s="164" t="s">
        <v>225</v>
      </c>
      <c r="L67" s="128"/>
    </row>
    <row r="68" spans="1:12" x14ac:dyDescent="0.25">
      <c r="A68" s="28" t="s">
        <v>207</v>
      </c>
      <c r="B68" s="29">
        <v>1.6894675925925927E-3</v>
      </c>
      <c r="C68" s="30"/>
      <c r="D68" s="31"/>
      <c r="E68" s="30"/>
      <c r="F68" s="32">
        <f t="shared" si="2"/>
        <v>-1.6894675925925927E-3</v>
      </c>
      <c r="G68" s="32">
        <f t="shared" si="1"/>
        <v>1.6894675925925927E-3</v>
      </c>
      <c r="H68" s="149">
        <v>1.736111111111111E-3</v>
      </c>
      <c r="I68" s="160" t="s">
        <v>212</v>
      </c>
      <c r="J68" s="161"/>
      <c r="K68" s="164" t="s">
        <v>225</v>
      </c>
      <c r="L68" s="128"/>
    </row>
    <row r="69" spans="1:12" x14ac:dyDescent="0.25">
      <c r="A69" s="28" t="s">
        <v>208</v>
      </c>
      <c r="B69" s="29">
        <v>1.4116898148148148E-3</v>
      </c>
      <c r="C69" s="30"/>
      <c r="D69" s="31"/>
      <c r="E69" s="30"/>
      <c r="F69" s="32">
        <f t="shared" si="2"/>
        <v>-1.4116898148148148E-3</v>
      </c>
      <c r="G69" s="32">
        <f t="shared" si="1"/>
        <v>1.4116898148148148E-3</v>
      </c>
      <c r="H69" s="149">
        <v>1.4467592592592592E-3</v>
      </c>
      <c r="I69" s="160" t="s">
        <v>213</v>
      </c>
      <c r="J69" s="161"/>
      <c r="K69" s="164" t="s">
        <v>225</v>
      </c>
      <c r="L69" s="128"/>
    </row>
    <row r="70" spans="1:12" x14ac:dyDescent="0.25">
      <c r="A70" s="28" t="s">
        <v>209</v>
      </c>
      <c r="B70" s="29">
        <v>1.565162037037037E-3</v>
      </c>
      <c r="C70" s="30"/>
      <c r="D70" s="31"/>
      <c r="E70" s="30"/>
      <c r="F70" s="32">
        <f t="shared" si="2"/>
        <v>-1.565162037037037E-3</v>
      </c>
      <c r="G70" s="32">
        <f t="shared" si="1"/>
        <v>1.565162037037037E-3</v>
      </c>
      <c r="H70" s="149">
        <v>1.736111111111111E-3</v>
      </c>
      <c r="I70" s="160" t="s">
        <v>214</v>
      </c>
      <c r="J70" s="161"/>
      <c r="K70" s="164" t="s">
        <v>225</v>
      </c>
      <c r="L70" s="128"/>
    </row>
    <row r="71" spans="1:12" s="10" customFormat="1" x14ac:dyDescent="0.25">
      <c r="A71" s="87" t="s">
        <v>101</v>
      </c>
      <c r="B71" s="112"/>
      <c r="C71" s="89"/>
      <c r="D71" s="113"/>
      <c r="E71" s="89"/>
      <c r="F71" s="114"/>
      <c r="G71" s="114"/>
      <c r="H71" s="153"/>
      <c r="I71" s="115"/>
      <c r="J71" s="115"/>
      <c r="K71" s="92"/>
      <c r="L71" s="127"/>
    </row>
    <row r="72" spans="1:12" x14ac:dyDescent="0.25">
      <c r="A72" s="35" t="s">
        <v>215</v>
      </c>
      <c r="B72" s="36">
        <v>2.1814814814814813E-3</v>
      </c>
      <c r="C72" s="37"/>
      <c r="D72" s="38"/>
      <c r="E72" s="37"/>
      <c r="F72" s="39">
        <f t="shared" si="2"/>
        <v>-2.1814814814814813E-3</v>
      </c>
      <c r="G72" s="39">
        <f t="shared" si="1"/>
        <v>2.1814814814814813E-3</v>
      </c>
      <c r="H72" s="148">
        <v>2.2569444444444442E-3</v>
      </c>
      <c r="I72" s="156" t="s">
        <v>221</v>
      </c>
      <c r="J72" s="154" t="s">
        <v>172</v>
      </c>
      <c r="K72" s="162" t="s">
        <v>225</v>
      </c>
      <c r="L72" s="128"/>
    </row>
    <row r="73" spans="1:12" x14ac:dyDescent="0.25">
      <c r="A73" s="28" t="s">
        <v>216</v>
      </c>
      <c r="B73" s="29">
        <v>1.7291666666666668E-3</v>
      </c>
      <c r="C73" s="30"/>
      <c r="D73" s="31"/>
      <c r="E73" s="30"/>
      <c r="F73" s="32">
        <f t="shared" si="2"/>
        <v>-1.7291666666666668E-3</v>
      </c>
      <c r="G73" s="32">
        <f t="shared" si="1"/>
        <v>1.7291666666666668E-3</v>
      </c>
      <c r="H73" s="149">
        <v>1.7939814814814815E-3</v>
      </c>
      <c r="I73" s="157" t="s">
        <v>221</v>
      </c>
      <c r="J73" s="155" t="s">
        <v>172</v>
      </c>
      <c r="K73" s="164" t="s">
        <v>225</v>
      </c>
      <c r="L73" s="128"/>
    </row>
    <row r="74" spans="1:12" x14ac:dyDescent="0.25">
      <c r="A74" s="28" t="s">
        <v>217</v>
      </c>
      <c r="B74" s="29">
        <v>1.5034722222222222E-3</v>
      </c>
      <c r="C74" s="30"/>
      <c r="D74" s="31"/>
      <c r="E74" s="30"/>
      <c r="F74" s="32">
        <f t="shared" si="2"/>
        <v>-1.5034722222222222E-3</v>
      </c>
      <c r="G74" s="32">
        <f t="shared" si="1"/>
        <v>1.5034722222222222E-3</v>
      </c>
      <c r="H74" s="149">
        <v>1.5046296296296296E-3</v>
      </c>
      <c r="I74" s="157" t="s">
        <v>222</v>
      </c>
      <c r="J74" s="155" t="s">
        <v>220</v>
      </c>
      <c r="K74" s="164" t="s">
        <v>225</v>
      </c>
      <c r="L74" s="128"/>
    </row>
    <row r="75" spans="1:12" x14ac:dyDescent="0.25">
      <c r="A75" s="28" t="s">
        <v>218</v>
      </c>
      <c r="B75" s="29">
        <v>1.5135416666666667E-3</v>
      </c>
      <c r="C75" s="30"/>
      <c r="D75" s="31"/>
      <c r="E75" s="30"/>
      <c r="F75" s="32">
        <f t="shared" si="2"/>
        <v>-1.5135416666666667E-3</v>
      </c>
      <c r="G75" s="32">
        <f t="shared" si="1"/>
        <v>1.5135416666666667E-3</v>
      </c>
      <c r="H75" s="149">
        <v>1.5625000000000001E-3</v>
      </c>
      <c r="I75" s="157" t="s">
        <v>223</v>
      </c>
      <c r="J75" s="155" t="s">
        <v>145</v>
      </c>
      <c r="K75" s="164" t="s">
        <v>225</v>
      </c>
      <c r="L75" s="128"/>
    </row>
    <row r="76" spans="1:12" x14ac:dyDescent="0.25">
      <c r="A76" s="28" t="s">
        <v>219</v>
      </c>
      <c r="B76" s="29">
        <v>2.2474537037037038E-3</v>
      </c>
      <c r="C76" s="30"/>
      <c r="D76" s="31"/>
      <c r="E76" s="30"/>
      <c r="F76" s="32">
        <f t="shared" si="2"/>
        <v>-2.2474537037037038E-3</v>
      </c>
      <c r="G76" s="32">
        <f t="shared" si="1"/>
        <v>2.2474537037037038E-3</v>
      </c>
      <c r="H76" s="149">
        <v>2.3148148148148147E-3</v>
      </c>
      <c r="I76" s="157" t="s">
        <v>224</v>
      </c>
      <c r="J76" s="155" t="s">
        <v>186</v>
      </c>
      <c r="K76" s="164" t="s">
        <v>225</v>
      </c>
      <c r="L76" s="128"/>
    </row>
    <row r="77" spans="1:12" x14ac:dyDescent="0.25">
      <c r="A77" s="40"/>
      <c r="B77" s="41"/>
      <c r="C77" s="40"/>
      <c r="D77" s="42"/>
      <c r="E77" s="40"/>
      <c r="F77" s="40" t="s">
        <v>8</v>
      </c>
      <c r="G77" s="40" t="s">
        <v>9</v>
      </c>
      <c r="H77" s="42"/>
      <c r="I77" s="42"/>
      <c r="J77" s="135" t="s">
        <v>246</v>
      </c>
      <c r="K77" s="125"/>
      <c r="L77" s="128"/>
    </row>
    <row r="78" spans="1:12" s="13" customFormat="1" x14ac:dyDescent="0.25">
      <c r="A78" s="26" t="s">
        <v>2</v>
      </c>
      <c r="B78" s="27">
        <f>SUM(B4:B63, B66:B76)</f>
        <v>0.10245717592592593</v>
      </c>
      <c r="C78" s="26"/>
      <c r="D78" s="27">
        <f>SUM(D4:D63, D66:D76)</f>
        <v>0</v>
      </c>
      <c r="E78" s="26"/>
      <c r="F78" s="27">
        <f>SUM(F4:F76)</f>
        <v>-0.10245717592592593</v>
      </c>
      <c r="G78" s="27">
        <f>SUM(G4:G76)</f>
        <v>0.10245717592592593</v>
      </c>
      <c r="H78" s="27">
        <f>SUM(H4:H63, H66:H76)</f>
        <v>0.10638888888888889</v>
      </c>
      <c r="I78" s="27"/>
      <c r="J78" s="26">
        <f>SUMPRODUCT((J4:J76&lt;&gt;"")/COUNTIF(J4:J76,J4:J76&amp;""))</f>
        <v>28.999999999999993</v>
      </c>
      <c r="K78" s="126"/>
      <c r="L78" s="129"/>
    </row>
    <row r="79" spans="1:12" s="10" customFormat="1" x14ac:dyDescent="0.25">
      <c r="A79" s="183"/>
      <c r="B79" s="183"/>
      <c r="C79" s="183"/>
      <c r="D79" s="184"/>
      <c r="E79" s="183"/>
      <c r="F79" s="185" t="s">
        <v>8</v>
      </c>
      <c r="G79" s="185" t="s">
        <v>9</v>
      </c>
      <c r="H79" s="183"/>
      <c r="I79" s="183"/>
      <c r="J79" s="183"/>
      <c r="K79" s="183"/>
      <c r="L79" s="186"/>
    </row>
    <row r="80" spans="1:12" s="15" customFormat="1" x14ac:dyDescent="0.25">
      <c r="A80" s="176"/>
      <c r="B80" s="177"/>
      <c r="C80" s="177"/>
      <c r="D80" s="177"/>
      <c r="E80" s="177"/>
      <c r="F80" s="177"/>
      <c r="G80" s="177"/>
      <c r="H80" s="177"/>
      <c r="I80" s="177"/>
      <c r="J80" s="177"/>
      <c r="K80" s="177"/>
      <c r="L80" s="177"/>
    </row>
    <row r="81" spans="1:12" x14ac:dyDescent="0.25">
      <c r="A81" s="178"/>
      <c r="B81" s="179"/>
      <c r="C81" s="179"/>
      <c r="D81" s="180"/>
      <c r="E81" s="181"/>
      <c r="F81" s="182"/>
      <c r="G81" s="182"/>
      <c r="H81" s="182"/>
      <c r="I81" s="182"/>
      <c r="J81" s="182"/>
      <c r="K81" s="181"/>
      <c r="L81" s="181"/>
    </row>
    <row r="82" spans="1:12" x14ac:dyDescent="0.25">
      <c r="A82" s="16"/>
      <c r="B82" s="12"/>
      <c r="C82" s="12"/>
      <c r="D82" s="19"/>
      <c r="F82" s="12"/>
      <c r="G82" s="12"/>
      <c r="H82" s="12"/>
      <c r="I82" s="12"/>
      <c r="J82" s="12"/>
      <c r="L82" s="175"/>
    </row>
    <row r="83" spans="1:12" x14ac:dyDescent="0.25">
      <c r="A83" s="16"/>
      <c r="B83" s="17"/>
      <c r="C83" s="17"/>
      <c r="D83" s="18"/>
      <c r="F83" s="12"/>
      <c r="G83" s="12"/>
      <c r="H83" s="12"/>
      <c r="I83" s="12"/>
      <c r="J83" s="12"/>
    </row>
    <row r="84" spans="1:12" x14ac:dyDescent="0.25">
      <c r="A84" s="16"/>
      <c r="B84" s="17"/>
      <c r="C84" s="17"/>
      <c r="D84" s="18"/>
      <c r="F84" s="12"/>
      <c r="G84" s="12"/>
      <c r="H84" s="12"/>
      <c r="I84" s="12"/>
      <c r="J84" s="12"/>
    </row>
    <row r="85" spans="1:12" x14ac:dyDescent="0.25">
      <c r="A85" s="16"/>
      <c r="B85" s="12"/>
      <c r="C85" s="12"/>
      <c r="D85" s="19"/>
      <c r="F85" s="12"/>
      <c r="G85" s="12"/>
      <c r="H85" s="12"/>
      <c r="I85" s="12"/>
      <c r="J85" s="12"/>
    </row>
    <row r="86" spans="1:12" x14ac:dyDescent="0.25">
      <c r="A86" s="16"/>
      <c r="B86" s="17"/>
      <c r="C86" s="17"/>
      <c r="D86" s="18"/>
      <c r="F86" s="12"/>
      <c r="G86" s="12"/>
      <c r="H86" s="12"/>
      <c r="I86" s="12"/>
      <c r="J86" s="12"/>
    </row>
    <row r="87" spans="1:12" x14ac:dyDescent="0.25">
      <c r="A87" s="16"/>
      <c r="B87" s="12"/>
      <c r="C87" s="12"/>
      <c r="D87" s="19"/>
      <c r="F87" s="12"/>
      <c r="G87" s="12"/>
      <c r="H87" s="12"/>
      <c r="I87" s="12"/>
      <c r="J87" s="12"/>
    </row>
    <row r="88" spans="1:12" x14ac:dyDescent="0.25">
      <c r="A88" s="16"/>
      <c r="B88" s="12"/>
      <c r="C88" s="12"/>
      <c r="D88" s="19"/>
      <c r="F88" s="12"/>
      <c r="G88" s="12"/>
      <c r="H88" s="12"/>
      <c r="I88" s="12"/>
      <c r="J88" s="12"/>
    </row>
    <row r="89" spans="1:12" x14ac:dyDescent="0.25">
      <c r="A89" s="16"/>
      <c r="B89" s="12"/>
      <c r="C89" s="12"/>
      <c r="D89" s="19"/>
      <c r="F89" s="12"/>
      <c r="G89" s="12"/>
      <c r="H89" s="12"/>
      <c r="I89" s="12"/>
      <c r="J89" s="12"/>
    </row>
    <row r="90" spans="1:12" x14ac:dyDescent="0.25">
      <c r="A90" s="16"/>
      <c r="B90" s="12"/>
      <c r="C90" s="12"/>
      <c r="D90" s="19"/>
      <c r="F90" s="12"/>
      <c r="G90" s="12"/>
      <c r="H90" s="12"/>
      <c r="I90" s="12"/>
      <c r="J90" s="12"/>
    </row>
    <row r="91" spans="1:12" x14ac:dyDescent="0.25">
      <c r="A91" s="16"/>
      <c r="B91" s="12"/>
      <c r="C91" s="12"/>
      <c r="D91" s="19"/>
      <c r="E91" s="20"/>
      <c r="F91" s="12"/>
      <c r="H91" s="12"/>
      <c r="I91" s="12"/>
      <c r="J91" s="12"/>
    </row>
    <row r="92" spans="1:12" s="13" customFormat="1" x14ac:dyDescent="0.25">
      <c r="A92" s="11"/>
      <c r="B92" s="21"/>
      <c r="D92" s="20"/>
      <c r="F92" s="14"/>
      <c r="G92" s="14"/>
      <c r="H92" s="20"/>
      <c r="I92" s="14"/>
      <c r="J92" s="20"/>
    </row>
    <row r="93" spans="1:12" x14ac:dyDescent="0.25">
      <c r="H93" s="12"/>
      <c r="I93" s="12"/>
      <c r="J93" s="12"/>
    </row>
  </sheetData>
  <mergeCells count="30">
    <mergeCell ref="C1:C2"/>
    <mergeCell ref="E1:E2"/>
    <mergeCell ref="I52:J52"/>
    <mergeCell ref="I14:J14"/>
    <mergeCell ref="I25:J25"/>
    <mergeCell ref="I8:J8"/>
    <mergeCell ref="I7:J7"/>
    <mergeCell ref="I26:J26"/>
    <mergeCell ref="I20:J20"/>
    <mergeCell ref="I32:J32"/>
    <mergeCell ref="I38:J38"/>
    <mergeCell ref="I43:J43"/>
    <mergeCell ref="I44:J44"/>
    <mergeCell ref="I50:J50"/>
    <mergeCell ref="K1:K2"/>
    <mergeCell ref="L1:L2"/>
    <mergeCell ref="I70:J70"/>
    <mergeCell ref="B1:B2"/>
    <mergeCell ref="D1:D2"/>
    <mergeCell ref="F1:F2"/>
    <mergeCell ref="G1:G2"/>
    <mergeCell ref="H1:H2"/>
    <mergeCell ref="I1:I2"/>
    <mergeCell ref="J1:J2"/>
    <mergeCell ref="I56:J56"/>
    <mergeCell ref="I63:J63"/>
    <mergeCell ref="I66:J66"/>
    <mergeCell ref="I67:J67"/>
    <mergeCell ref="I68:J68"/>
    <mergeCell ref="I69:J69"/>
  </mergeCells>
  <conditionalFormatting sqref="D4:D76">
    <cfRule type="expression" dxfId="1" priority="1">
      <formula>$H4&lt;$D4</formula>
    </cfRule>
  </conditionalFormatting>
  <conditionalFormatting sqref="F4:F8 F10:F14 F16:F20 F22:F26 F28:F32 F34:F38 F40:F44 F46:F50 F52:F56 F58:F63">
    <cfRule type="colorScale" priority="173">
      <colorScale>
        <cfvo type="min"/>
        <cfvo type="max"/>
        <color theme="0" tint="-0.14999847407452621"/>
        <color rgb="FFFF0000"/>
      </colorScale>
    </cfRule>
  </conditionalFormatting>
  <conditionalFormatting sqref="F66:F70 F72:F76">
    <cfRule type="colorScale" priority="31">
      <colorScale>
        <cfvo type="min"/>
        <cfvo type="max"/>
        <color theme="0" tint="-0.14999847407452621"/>
        <color rgb="FFFF0000"/>
      </colorScale>
    </cfRule>
  </conditionalFormatting>
  <conditionalFormatting sqref="F81:F90">
    <cfRule type="colorScale" priority="30">
      <colorScale>
        <cfvo type="min"/>
        <cfvo type="max"/>
        <color theme="0" tint="-0.14999847407452621"/>
        <color rgb="FFFF0000"/>
      </colorScale>
    </cfRule>
  </conditionalFormatting>
  <conditionalFormatting sqref="G4:G8 G10:G14 G16:G20 G22:G26 G28:G32 G34:G38 G40:G44 G46:G50 G52:G56 G58:G63">
    <cfRule type="colorScale" priority="183">
      <colorScale>
        <cfvo type="min"/>
        <cfvo type="max"/>
        <color theme="0" tint="-0.14999847407452621"/>
        <color rgb="FF92D050"/>
      </colorScale>
    </cfRule>
  </conditionalFormatting>
  <conditionalFormatting sqref="G66:G70 G72:G76">
    <cfRule type="colorScale" priority="54">
      <colorScale>
        <cfvo type="min"/>
        <cfvo type="max"/>
        <color theme="0" tint="-0.14999847407452621"/>
        <color rgb="FF92D050"/>
      </colorScale>
    </cfRule>
  </conditionalFormatting>
  <conditionalFormatting sqref="G81:G90">
    <cfRule type="colorScale" priority="53">
      <colorScale>
        <cfvo type="min"/>
        <cfvo type="max"/>
        <color theme="0" tint="-0.14999847407452621"/>
        <color rgb="FF92D050"/>
      </colorScale>
    </cfRule>
  </conditionalFormatting>
  <pageMargins left="0.7" right="0.7" top="0.75" bottom="0.75" header="0.3" footer="0.3"/>
  <pageSetup orientation="portrait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B9229-D97F-4087-ADBB-0E4AEAF64B9B}">
  <dimension ref="A1:L42"/>
  <sheetViews>
    <sheetView showGridLines="0" showRowColHeaders="0" workbookViewId="0">
      <selection activeCell="B24" sqref="B24"/>
    </sheetView>
  </sheetViews>
  <sheetFormatPr defaultRowHeight="15" x14ac:dyDescent="0.25"/>
  <cols>
    <col min="1" max="1" width="29.7109375" customWidth="1"/>
    <col min="2" max="2" width="11" customWidth="1"/>
    <col min="3" max="3" width="3.5703125" customWidth="1"/>
    <col min="4" max="4" width="11" customWidth="1"/>
    <col min="5" max="5" width="3.5703125" customWidth="1"/>
    <col min="6" max="6" width="10.28515625" bestFit="1" customWidth="1"/>
    <col min="8" max="8" width="17" bestFit="1" customWidth="1"/>
    <col min="9" max="9" width="22.140625" bestFit="1" customWidth="1"/>
    <col min="10" max="10" width="16.140625" bestFit="1" customWidth="1"/>
    <col min="11" max="11" width="19.28515625" bestFit="1" customWidth="1"/>
  </cols>
  <sheetData>
    <row r="1" spans="1:11" s="10" customFormat="1" ht="20.25" customHeight="1" x14ac:dyDescent="0.25">
      <c r="A1" s="130" t="s">
        <v>43</v>
      </c>
      <c r="B1" s="136" t="s">
        <v>100</v>
      </c>
      <c r="C1" s="171"/>
      <c r="D1" s="136" t="s">
        <v>5</v>
      </c>
      <c r="E1" s="171"/>
      <c r="F1" s="136" t="s">
        <v>3</v>
      </c>
      <c r="G1" s="136" t="s">
        <v>4</v>
      </c>
      <c r="H1" s="139" t="s">
        <v>96</v>
      </c>
      <c r="I1" s="136" t="s">
        <v>27</v>
      </c>
      <c r="J1" s="136" t="s">
        <v>98</v>
      </c>
      <c r="K1" s="136" t="s">
        <v>99</v>
      </c>
    </row>
    <row r="2" spans="1:11" s="10" customFormat="1" x14ac:dyDescent="0.25">
      <c r="A2" s="133" t="s">
        <v>44</v>
      </c>
      <c r="B2" s="137"/>
      <c r="C2" s="172"/>
      <c r="D2" s="137"/>
      <c r="E2" s="172"/>
      <c r="F2" s="137"/>
      <c r="G2" s="137"/>
      <c r="H2" s="140"/>
      <c r="I2" s="137"/>
      <c r="J2" s="137"/>
      <c r="K2" s="137"/>
    </row>
    <row r="3" spans="1:11" s="10" customFormat="1" x14ac:dyDescent="0.25">
      <c r="A3" s="48" t="s">
        <v>42</v>
      </c>
      <c r="B3" s="49"/>
      <c r="C3" s="50"/>
      <c r="D3" s="48"/>
      <c r="E3" s="50"/>
      <c r="F3" s="50"/>
      <c r="G3" s="50"/>
      <c r="H3" s="50"/>
      <c r="I3" s="50"/>
      <c r="J3" s="50"/>
      <c r="K3" s="50"/>
    </row>
    <row r="4" spans="1:11" x14ac:dyDescent="0.25">
      <c r="A4" s="55" t="s">
        <v>52</v>
      </c>
      <c r="B4" s="56">
        <v>2.0626157407407407E-3</v>
      </c>
      <c r="C4" s="57"/>
      <c r="D4" s="58"/>
      <c r="E4" s="57"/>
      <c r="F4" s="59">
        <f t="shared" ref="F4:F40" si="0">SUM(D4-B4)</f>
        <v>-2.0626157407407407E-3</v>
      </c>
      <c r="G4" s="59">
        <f>SUM(B4-D4)</f>
        <v>2.0626157407407407E-3</v>
      </c>
      <c r="H4" s="60">
        <v>1.9675925925925924E-3</v>
      </c>
      <c r="I4" s="141" t="s">
        <v>241</v>
      </c>
      <c r="J4" s="141"/>
      <c r="K4" s="61"/>
    </row>
    <row r="5" spans="1:11" x14ac:dyDescent="0.25">
      <c r="A5" s="62" t="s">
        <v>53</v>
      </c>
      <c r="B5" s="63"/>
      <c r="C5" s="30"/>
      <c r="D5" s="31"/>
      <c r="E5" s="30"/>
      <c r="F5" s="32">
        <f t="shared" si="0"/>
        <v>0</v>
      </c>
      <c r="G5" s="32">
        <f t="shared" ref="G5:G40" si="1">SUM(B5-D5)</f>
        <v>0</v>
      </c>
      <c r="H5" s="33">
        <v>1.1574074074074073E-3</v>
      </c>
      <c r="I5" s="138" t="s">
        <v>241</v>
      </c>
      <c r="J5" s="138"/>
      <c r="K5" s="64"/>
    </row>
    <row r="6" spans="1:11" x14ac:dyDescent="0.25">
      <c r="A6" s="62" t="s">
        <v>54</v>
      </c>
      <c r="B6" s="63"/>
      <c r="C6" s="30"/>
      <c r="D6" s="31"/>
      <c r="E6" s="30"/>
      <c r="F6" s="32">
        <f t="shared" si="0"/>
        <v>0</v>
      </c>
      <c r="G6" s="32">
        <f t="shared" si="1"/>
        <v>0</v>
      </c>
      <c r="H6" s="33">
        <v>1.6782407407407408E-3</v>
      </c>
      <c r="I6" s="138" t="s">
        <v>241</v>
      </c>
      <c r="J6" s="138"/>
      <c r="K6" s="64"/>
    </row>
    <row r="7" spans="1:11" s="10" customFormat="1" x14ac:dyDescent="0.25">
      <c r="A7" s="48" t="s">
        <v>45</v>
      </c>
      <c r="B7" s="51"/>
      <c r="C7" s="50"/>
      <c r="D7" s="52"/>
      <c r="E7" s="50"/>
      <c r="F7" s="50"/>
      <c r="G7" s="50"/>
      <c r="H7" s="53"/>
      <c r="I7" s="54"/>
      <c r="J7" s="54"/>
      <c r="K7" s="54"/>
    </row>
    <row r="8" spans="1:11" x14ac:dyDescent="0.25">
      <c r="A8" s="55" t="s">
        <v>55</v>
      </c>
      <c r="B8" s="56"/>
      <c r="C8" s="57"/>
      <c r="D8" s="58"/>
      <c r="E8" s="57"/>
      <c r="F8" s="59">
        <f t="shared" si="0"/>
        <v>0</v>
      </c>
      <c r="G8" s="59">
        <f t="shared" si="1"/>
        <v>0</v>
      </c>
      <c r="H8" s="60">
        <v>1.0416666666666667E-3</v>
      </c>
      <c r="I8" s="141" t="s">
        <v>58</v>
      </c>
      <c r="J8" s="141"/>
      <c r="K8" s="61"/>
    </row>
    <row r="9" spans="1:11" x14ac:dyDescent="0.25">
      <c r="A9" s="62" t="s">
        <v>56</v>
      </c>
      <c r="B9" s="63"/>
      <c r="C9" s="30"/>
      <c r="D9" s="31"/>
      <c r="E9" s="30"/>
      <c r="F9" s="32">
        <f t="shared" si="0"/>
        <v>0</v>
      </c>
      <c r="G9" s="32">
        <f t="shared" si="1"/>
        <v>0</v>
      </c>
      <c r="H9" s="33">
        <v>1.1574074074074073E-3</v>
      </c>
      <c r="I9" s="138" t="s">
        <v>58</v>
      </c>
      <c r="J9" s="138"/>
      <c r="K9" s="64"/>
    </row>
    <row r="10" spans="1:11" x14ac:dyDescent="0.25">
      <c r="A10" s="62" t="s">
        <v>57</v>
      </c>
      <c r="B10" s="63"/>
      <c r="C10" s="30"/>
      <c r="D10" s="31"/>
      <c r="E10" s="30"/>
      <c r="F10" s="32">
        <f t="shared" si="0"/>
        <v>0</v>
      </c>
      <c r="G10" s="32">
        <f t="shared" si="1"/>
        <v>0</v>
      </c>
      <c r="H10" s="33">
        <v>1.1574074074074073E-3</v>
      </c>
      <c r="I10" s="138" t="s">
        <v>58</v>
      </c>
      <c r="J10" s="138"/>
      <c r="K10" s="64"/>
    </row>
    <row r="11" spans="1:11" s="10" customFormat="1" x14ac:dyDescent="0.25">
      <c r="A11" s="48" t="s">
        <v>46</v>
      </c>
      <c r="B11" s="51"/>
      <c r="C11" s="50"/>
      <c r="D11" s="52"/>
      <c r="E11" s="50"/>
      <c r="F11" s="50"/>
      <c r="G11" s="50"/>
      <c r="H11" s="53"/>
      <c r="I11" s="54"/>
      <c r="J11" s="54"/>
      <c r="K11" s="54"/>
    </row>
    <row r="12" spans="1:11" x14ac:dyDescent="0.25">
      <c r="A12" s="55" t="s">
        <v>59</v>
      </c>
      <c r="B12" s="56"/>
      <c r="C12" s="57"/>
      <c r="D12" s="58"/>
      <c r="E12" s="57"/>
      <c r="F12" s="59">
        <f t="shared" si="0"/>
        <v>0</v>
      </c>
      <c r="G12" s="59">
        <f t="shared" si="1"/>
        <v>0</v>
      </c>
      <c r="H12" s="60">
        <v>2.1412037037037038E-3</v>
      </c>
      <c r="I12" s="141" t="s">
        <v>62</v>
      </c>
      <c r="J12" s="141"/>
      <c r="K12" s="61"/>
    </row>
    <row r="13" spans="1:11" x14ac:dyDescent="0.25">
      <c r="A13" s="62" t="s">
        <v>60</v>
      </c>
      <c r="B13" s="63"/>
      <c r="C13" s="30"/>
      <c r="D13" s="31"/>
      <c r="E13" s="30"/>
      <c r="F13" s="32">
        <f t="shared" si="0"/>
        <v>0</v>
      </c>
      <c r="G13" s="32">
        <f t="shared" si="1"/>
        <v>0</v>
      </c>
      <c r="H13" s="33">
        <v>1.8518518518518519E-3</v>
      </c>
      <c r="I13" s="138" t="s">
        <v>62</v>
      </c>
      <c r="J13" s="138"/>
      <c r="K13" s="64"/>
    </row>
    <row r="14" spans="1:11" x14ac:dyDescent="0.25">
      <c r="A14" s="62" t="s">
        <v>61</v>
      </c>
      <c r="B14" s="63"/>
      <c r="C14" s="30"/>
      <c r="D14" s="31"/>
      <c r="E14" s="30"/>
      <c r="F14" s="32">
        <f t="shared" si="0"/>
        <v>0</v>
      </c>
      <c r="G14" s="32">
        <f t="shared" si="1"/>
        <v>0</v>
      </c>
      <c r="H14" s="33">
        <v>1.7939814814814815E-3</v>
      </c>
      <c r="I14" s="138" t="s">
        <v>62</v>
      </c>
      <c r="J14" s="138"/>
      <c r="K14" s="64"/>
    </row>
    <row r="15" spans="1:11" s="10" customFormat="1" x14ac:dyDescent="0.25">
      <c r="A15" s="48" t="s">
        <v>47</v>
      </c>
      <c r="B15" s="51"/>
      <c r="C15" s="50"/>
      <c r="D15" s="52"/>
      <c r="E15" s="50"/>
      <c r="F15" s="50"/>
      <c r="G15" s="50"/>
      <c r="H15" s="53"/>
      <c r="I15" s="54"/>
      <c r="J15" s="54"/>
      <c r="K15" s="54"/>
    </row>
    <row r="16" spans="1:11" x14ac:dyDescent="0.25">
      <c r="A16" s="55" t="s">
        <v>63</v>
      </c>
      <c r="B16" s="56"/>
      <c r="C16" s="57"/>
      <c r="D16" s="58"/>
      <c r="E16" s="57"/>
      <c r="F16" s="59">
        <f t="shared" si="0"/>
        <v>0</v>
      </c>
      <c r="G16" s="59">
        <f t="shared" si="1"/>
        <v>0</v>
      </c>
      <c r="H16" s="60">
        <v>1.0185185185185184E-3</v>
      </c>
      <c r="I16" s="141" t="s">
        <v>66</v>
      </c>
      <c r="J16" s="141"/>
      <c r="K16" s="61"/>
    </row>
    <row r="17" spans="1:11" x14ac:dyDescent="0.25">
      <c r="A17" s="62" t="s">
        <v>64</v>
      </c>
      <c r="B17" s="63"/>
      <c r="C17" s="30"/>
      <c r="D17" s="31"/>
      <c r="E17" s="30"/>
      <c r="F17" s="32">
        <f t="shared" si="0"/>
        <v>0</v>
      </c>
      <c r="G17" s="32">
        <f t="shared" si="1"/>
        <v>0</v>
      </c>
      <c r="H17" s="33">
        <v>1.9675925925925924E-3</v>
      </c>
      <c r="I17" s="138" t="s">
        <v>66</v>
      </c>
      <c r="J17" s="138"/>
      <c r="K17" s="64"/>
    </row>
    <row r="18" spans="1:11" x14ac:dyDescent="0.25">
      <c r="A18" s="62" t="s">
        <v>65</v>
      </c>
      <c r="B18" s="63"/>
      <c r="C18" s="30"/>
      <c r="D18" s="31"/>
      <c r="E18" s="30"/>
      <c r="F18" s="32">
        <f t="shared" si="0"/>
        <v>0</v>
      </c>
      <c r="G18" s="32">
        <f t="shared" si="1"/>
        <v>0</v>
      </c>
      <c r="H18" s="33">
        <v>1.9328703703703704E-3</v>
      </c>
      <c r="I18" s="138" t="s">
        <v>66</v>
      </c>
      <c r="J18" s="138"/>
      <c r="K18" s="64"/>
    </row>
    <row r="19" spans="1:11" s="10" customFormat="1" x14ac:dyDescent="0.25">
      <c r="A19" s="48" t="s">
        <v>48</v>
      </c>
      <c r="B19" s="51"/>
      <c r="C19" s="50"/>
      <c r="D19" s="52"/>
      <c r="E19" s="48"/>
      <c r="F19" s="50"/>
      <c r="G19" s="50"/>
      <c r="H19" s="53"/>
      <c r="I19" s="54"/>
      <c r="J19" s="54"/>
      <c r="K19" s="54"/>
    </row>
    <row r="20" spans="1:11" x14ac:dyDescent="0.25">
      <c r="A20" s="55" t="s">
        <v>67</v>
      </c>
      <c r="B20" s="56"/>
      <c r="C20" s="57"/>
      <c r="D20" s="58"/>
      <c r="E20" s="57"/>
      <c r="F20" s="59">
        <f t="shared" si="0"/>
        <v>0</v>
      </c>
      <c r="G20" s="59">
        <f t="shared" si="1"/>
        <v>0</v>
      </c>
      <c r="H20" s="60">
        <v>1.0416666666666667E-3</v>
      </c>
      <c r="I20" s="141" t="s">
        <v>70</v>
      </c>
      <c r="J20" s="141"/>
      <c r="K20" s="61"/>
    </row>
    <row r="21" spans="1:11" x14ac:dyDescent="0.25">
      <c r="A21" s="62" t="s">
        <v>68</v>
      </c>
      <c r="B21" s="63"/>
      <c r="C21" s="30"/>
      <c r="D21" s="31"/>
      <c r="E21" s="30"/>
      <c r="F21" s="32">
        <f t="shared" si="0"/>
        <v>0</v>
      </c>
      <c r="G21" s="32">
        <f t="shared" si="1"/>
        <v>0</v>
      </c>
      <c r="H21" s="33">
        <v>1.2152777777777778E-3</v>
      </c>
      <c r="I21" s="138" t="s">
        <v>70</v>
      </c>
      <c r="J21" s="138"/>
      <c r="K21" s="64"/>
    </row>
    <row r="22" spans="1:11" x14ac:dyDescent="0.25">
      <c r="A22" s="62" t="s">
        <v>69</v>
      </c>
      <c r="B22" s="63"/>
      <c r="C22" s="30"/>
      <c r="D22" s="31"/>
      <c r="E22" s="30"/>
      <c r="F22" s="32">
        <f t="shared" si="0"/>
        <v>0</v>
      </c>
      <c r="G22" s="32">
        <f t="shared" si="1"/>
        <v>0</v>
      </c>
      <c r="H22" s="33">
        <v>1.1574074074074073E-3</v>
      </c>
      <c r="I22" s="138" t="s">
        <v>70</v>
      </c>
      <c r="J22" s="138"/>
      <c r="K22" s="64"/>
    </row>
    <row r="23" spans="1:11" s="10" customFormat="1" x14ac:dyDescent="0.25">
      <c r="A23" s="48" t="s">
        <v>49</v>
      </c>
      <c r="B23" s="51"/>
      <c r="C23" s="50"/>
      <c r="D23" s="52"/>
      <c r="E23" s="50"/>
      <c r="F23" s="48"/>
      <c r="G23" s="50"/>
      <c r="H23" s="53"/>
      <c r="I23" s="54"/>
      <c r="J23" s="54"/>
      <c r="K23" s="54"/>
    </row>
    <row r="24" spans="1:11" x14ac:dyDescent="0.25">
      <c r="A24" s="55" t="s">
        <v>71</v>
      </c>
      <c r="B24" s="56"/>
      <c r="C24" s="57"/>
      <c r="D24" s="58"/>
      <c r="E24" s="57"/>
      <c r="F24" s="59">
        <f t="shared" si="0"/>
        <v>0</v>
      </c>
      <c r="G24" s="59">
        <f t="shared" si="1"/>
        <v>0</v>
      </c>
      <c r="H24" s="60">
        <v>2.1064814814814813E-3</v>
      </c>
      <c r="I24" s="141" t="s">
        <v>242</v>
      </c>
      <c r="J24" s="141"/>
      <c r="K24" s="61"/>
    </row>
    <row r="25" spans="1:11" x14ac:dyDescent="0.25">
      <c r="A25" s="62" t="s">
        <v>72</v>
      </c>
      <c r="B25" s="63"/>
      <c r="C25" s="30"/>
      <c r="D25" s="31"/>
      <c r="E25" s="30"/>
      <c r="F25" s="32">
        <f t="shared" si="0"/>
        <v>0</v>
      </c>
      <c r="G25" s="32">
        <f t="shared" si="1"/>
        <v>0</v>
      </c>
      <c r="H25" s="33">
        <v>2.7199074074074074E-3</v>
      </c>
      <c r="I25" s="138" t="s">
        <v>76</v>
      </c>
      <c r="J25" s="138"/>
      <c r="K25" s="64"/>
    </row>
    <row r="26" spans="1:11" x14ac:dyDescent="0.25">
      <c r="A26" s="62" t="s">
        <v>73</v>
      </c>
      <c r="B26" s="63"/>
      <c r="C26" s="30"/>
      <c r="D26" s="31"/>
      <c r="E26" s="30"/>
      <c r="F26" s="32">
        <f t="shared" si="0"/>
        <v>0</v>
      </c>
      <c r="G26" s="32">
        <f t="shared" si="1"/>
        <v>0</v>
      </c>
      <c r="H26" s="33">
        <v>1.9097222222222222E-3</v>
      </c>
      <c r="I26" s="138" t="s">
        <v>77</v>
      </c>
      <c r="J26" s="138"/>
      <c r="K26" s="64"/>
    </row>
    <row r="27" spans="1:11" x14ac:dyDescent="0.25">
      <c r="A27" s="62" t="s">
        <v>74</v>
      </c>
      <c r="B27" s="63"/>
      <c r="C27" s="30"/>
      <c r="D27" s="31"/>
      <c r="E27" s="30"/>
      <c r="F27" s="32">
        <f t="shared" si="0"/>
        <v>0</v>
      </c>
      <c r="G27" s="32">
        <f t="shared" si="1"/>
        <v>0</v>
      </c>
      <c r="H27" s="33">
        <v>1.6782407407407408E-3</v>
      </c>
      <c r="I27" s="138" t="s">
        <v>78</v>
      </c>
      <c r="J27" s="138"/>
      <c r="K27" s="64"/>
    </row>
    <row r="28" spans="1:11" x14ac:dyDescent="0.25">
      <c r="A28" s="62" t="s">
        <v>75</v>
      </c>
      <c r="B28" s="63"/>
      <c r="C28" s="30"/>
      <c r="D28" s="31"/>
      <c r="E28" s="30"/>
      <c r="F28" s="32">
        <f t="shared" si="0"/>
        <v>0</v>
      </c>
      <c r="G28" s="32">
        <f t="shared" si="1"/>
        <v>0</v>
      </c>
      <c r="H28" s="33">
        <v>3.9930555555555552E-3</v>
      </c>
      <c r="I28" s="138" t="s">
        <v>79</v>
      </c>
      <c r="J28" s="138"/>
      <c r="K28" s="64"/>
    </row>
    <row r="29" spans="1:11" s="10" customFormat="1" x14ac:dyDescent="0.25">
      <c r="A29" s="48" t="s">
        <v>50</v>
      </c>
      <c r="B29" s="51"/>
      <c r="C29" s="50"/>
      <c r="D29" s="52"/>
      <c r="E29" s="50"/>
      <c r="F29" s="48"/>
      <c r="G29" s="50"/>
      <c r="H29" s="53"/>
      <c r="I29" s="54"/>
      <c r="J29" s="54"/>
      <c r="K29" s="54"/>
    </row>
    <row r="30" spans="1:11" x14ac:dyDescent="0.25">
      <c r="A30" s="55" t="s">
        <v>80</v>
      </c>
      <c r="B30" s="56"/>
      <c r="C30" s="57"/>
      <c r="D30" s="58"/>
      <c r="E30" s="57"/>
      <c r="F30" s="59">
        <f t="shared" si="0"/>
        <v>0</v>
      </c>
      <c r="G30" s="59">
        <f t="shared" si="1"/>
        <v>0</v>
      </c>
      <c r="H30" s="60">
        <v>1.3888888888888889E-3</v>
      </c>
      <c r="I30" s="83" t="s">
        <v>85</v>
      </c>
      <c r="J30" s="85"/>
      <c r="K30" s="61"/>
    </row>
    <row r="31" spans="1:11" x14ac:dyDescent="0.25">
      <c r="A31" s="62" t="s">
        <v>81</v>
      </c>
      <c r="B31" s="63"/>
      <c r="C31" s="30"/>
      <c r="D31" s="31"/>
      <c r="E31" s="30"/>
      <c r="F31" s="32">
        <f t="shared" si="0"/>
        <v>0</v>
      </c>
      <c r="G31" s="32">
        <f t="shared" si="1"/>
        <v>0</v>
      </c>
      <c r="H31" s="33">
        <v>3.7037037037037038E-3</v>
      </c>
      <c r="I31" s="84" t="s">
        <v>86</v>
      </c>
      <c r="J31" s="86"/>
      <c r="K31" s="64"/>
    </row>
    <row r="32" spans="1:11" x14ac:dyDescent="0.25">
      <c r="A32" s="62" t="s">
        <v>82</v>
      </c>
      <c r="B32" s="63"/>
      <c r="C32" s="30"/>
      <c r="D32" s="31"/>
      <c r="E32" s="30"/>
      <c r="F32" s="32">
        <f t="shared" si="0"/>
        <v>0</v>
      </c>
      <c r="G32" s="32">
        <f t="shared" si="1"/>
        <v>0</v>
      </c>
      <c r="H32" s="33">
        <v>2.3726851851851851E-3</v>
      </c>
      <c r="I32" s="84" t="s">
        <v>86</v>
      </c>
      <c r="J32" s="86"/>
      <c r="K32" s="64"/>
    </row>
    <row r="33" spans="1:12" x14ac:dyDescent="0.25">
      <c r="A33" s="62" t="s">
        <v>83</v>
      </c>
      <c r="B33" s="63"/>
      <c r="C33" s="30"/>
      <c r="D33" s="31"/>
      <c r="E33" s="30"/>
      <c r="F33" s="32">
        <f t="shared" si="0"/>
        <v>0</v>
      </c>
      <c r="G33" s="32">
        <f t="shared" si="1"/>
        <v>0</v>
      </c>
      <c r="H33" s="33">
        <v>1.7592592592592592E-3</v>
      </c>
      <c r="I33" s="84" t="s">
        <v>86</v>
      </c>
      <c r="J33" s="86"/>
      <c r="K33" s="64"/>
    </row>
    <row r="34" spans="1:12" x14ac:dyDescent="0.25">
      <c r="A34" s="62" t="s">
        <v>84</v>
      </c>
      <c r="B34" s="63"/>
      <c r="C34" s="30"/>
      <c r="D34" s="31"/>
      <c r="E34" s="30"/>
      <c r="F34" s="32">
        <f t="shared" si="0"/>
        <v>0</v>
      </c>
      <c r="G34" s="32">
        <f t="shared" si="1"/>
        <v>0</v>
      </c>
      <c r="H34" s="33">
        <v>3.2986111111111111E-3</v>
      </c>
      <c r="I34" s="84" t="s">
        <v>86</v>
      </c>
      <c r="J34" s="86"/>
      <c r="K34" s="64"/>
    </row>
    <row r="35" spans="1:12" s="10" customFormat="1" x14ac:dyDescent="0.25">
      <c r="A35" s="48" t="s">
        <v>51</v>
      </c>
      <c r="B35" s="51"/>
      <c r="C35" s="50"/>
      <c r="D35" s="52"/>
      <c r="E35" s="50"/>
      <c r="F35" s="48"/>
      <c r="G35" s="50"/>
      <c r="H35" s="53"/>
      <c r="I35" s="54"/>
      <c r="J35" s="54"/>
      <c r="K35" s="54"/>
    </row>
    <row r="36" spans="1:12" x14ac:dyDescent="0.25">
      <c r="A36" s="55" t="s">
        <v>87</v>
      </c>
      <c r="B36" s="56"/>
      <c r="C36" s="57"/>
      <c r="D36" s="58"/>
      <c r="E36" s="57"/>
      <c r="F36" s="59">
        <f t="shared" si="0"/>
        <v>0</v>
      </c>
      <c r="G36" s="59">
        <f t="shared" si="1"/>
        <v>0</v>
      </c>
      <c r="H36" s="60">
        <v>1.9212962962962964E-3</v>
      </c>
      <c r="I36" s="83" t="s">
        <v>92</v>
      </c>
      <c r="J36" s="85" t="s">
        <v>225</v>
      </c>
      <c r="K36" s="61"/>
    </row>
    <row r="37" spans="1:12" x14ac:dyDescent="0.25">
      <c r="A37" s="62" t="s">
        <v>88</v>
      </c>
      <c r="B37" s="63"/>
      <c r="C37" s="30"/>
      <c r="D37" s="31"/>
      <c r="E37" s="30"/>
      <c r="F37" s="32">
        <f t="shared" si="0"/>
        <v>0</v>
      </c>
      <c r="G37" s="32">
        <f t="shared" si="1"/>
        <v>0</v>
      </c>
      <c r="H37" s="33">
        <v>1.3541666666666667E-3</v>
      </c>
      <c r="I37" s="84" t="s">
        <v>92</v>
      </c>
      <c r="J37" s="86"/>
      <c r="K37" s="64"/>
    </row>
    <row r="38" spans="1:12" x14ac:dyDescent="0.25">
      <c r="A38" s="62" t="s">
        <v>89</v>
      </c>
      <c r="B38" s="63"/>
      <c r="C38" s="30"/>
      <c r="D38" s="31"/>
      <c r="E38" s="30"/>
      <c r="F38" s="32">
        <f t="shared" si="0"/>
        <v>0</v>
      </c>
      <c r="G38" s="32">
        <f t="shared" si="1"/>
        <v>0</v>
      </c>
      <c r="H38" s="33">
        <v>1.4467592592592592E-3</v>
      </c>
      <c r="I38" s="84" t="s">
        <v>93</v>
      </c>
      <c r="J38" s="86"/>
      <c r="K38" s="64"/>
    </row>
    <row r="39" spans="1:12" x14ac:dyDescent="0.25">
      <c r="A39" s="62" t="s">
        <v>90</v>
      </c>
      <c r="B39" s="63"/>
      <c r="C39" s="30"/>
      <c r="D39" s="31"/>
      <c r="E39" s="30"/>
      <c r="F39" s="32">
        <f t="shared" si="0"/>
        <v>0</v>
      </c>
      <c r="G39" s="32">
        <f t="shared" si="1"/>
        <v>0</v>
      </c>
      <c r="H39" s="33">
        <v>1.7939814814814815E-3</v>
      </c>
      <c r="I39" s="84" t="s">
        <v>93</v>
      </c>
      <c r="J39" s="86"/>
      <c r="K39" s="64"/>
    </row>
    <row r="40" spans="1:12" x14ac:dyDescent="0.25">
      <c r="A40" s="62" t="s">
        <v>91</v>
      </c>
      <c r="B40" s="63"/>
      <c r="C40" s="30"/>
      <c r="D40" s="31"/>
      <c r="E40" s="30"/>
      <c r="F40" s="32">
        <f t="shared" si="0"/>
        <v>0</v>
      </c>
      <c r="G40" s="32">
        <f t="shared" si="1"/>
        <v>0</v>
      </c>
      <c r="H40" s="33">
        <v>1.9675925925925924E-3</v>
      </c>
      <c r="I40" s="84" t="s">
        <v>94</v>
      </c>
      <c r="J40" s="86" t="s">
        <v>225</v>
      </c>
      <c r="K40" s="64"/>
    </row>
    <row r="41" spans="1:12" s="13" customFormat="1" x14ac:dyDescent="0.25">
      <c r="A41" s="167" t="s">
        <v>2</v>
      </c>
      <c r="B41" s="168">
        <f xml:space="preserve"> SUM(B4:B40)</f>
        <v>2.0626157407407407E-3</v>
      </c>
      <c r="C41" s="167"/>
      <c r="D41" s="168">
        <f xml:space="preserve"> SUM(D4:D40)</f>
        <v>0</v>
      </c>
      <c r="E41" s="167"/>
      <c r="F41" s="168">
        <f>SUM(F4:F40)</f>
        <v>-2.0626157407407407E-3</v>
      </c>
      <c r="G41" s="168">
        <f>SUM(G4:G40)</f>
        <v>2.0626157407407407E-3</v>
      </c>
      <c r="H41" s="168">
        <f xml:space="preserve"> SUM(H4:H40)</f>
        <v>5.5694444444444435E-2</v>
      </c>
      <c r="I41" s="168"/>
      <c r="J41" s="169" t="s">
        <v>246</v>
      </c>
      <c r="K41" s="170"/>
      <c r="L41" s="23"/>
    </row>
    <row r="42" spans="1:12" x14ac:dyDescent="0.25">
      <c r="A42" s="24"/>
      <c r="B42" s="24"/>
      <c r="C42" s="24"/>
      <c r="D42" s="24"/>
      <c r="E42" s="24"/>
      <c r="F42" s="24" t="s">
        <v>7</v>
      </c>
      <c r="G42" s="24" t="s">
        <v>6</v>
      </c>
      <c r="H42" s="25"/>
      <c r="I42" s="25"/>
      <c r="J42" s="26">
        <f>SUMPRODUCT((J4:J40&lt;&gt;"")/COUNTIF(J4:J40,J4:J40&amp;""))</f>
        <v>1</v>
      </c>
      <c r="K42" s="24"/>
    </row>
  </sheetData>
  <mergeCells count="30">
    <mergeCell ref="C1:C2"/>
    <mergeCell ref="E1:E2"/>
    <mergeCell ref="I28:J28"/>
    <mergeCell ref="B1:B2"/>
    <mergeCell ref="D1:D2"/>
    <mergeCell ref="F1:F2"/>
    <mergeCell ref="G1:G2"/>
    <mergeCell ref="H1:H2"/>
    <mergeCell ref="I1:I2"/>
    <mergeCell ref="I13:J13"/>
    <mergeCell ref="I14:J14"/>
    <mergeCell ref="I20:J20"/>
    <mergeCell ref="I21:J21"/>
    <mergeCell ref="I22:J22"/>
    <mergeCell ref="I24:J24"/>
    <mergeCell ref="I16:J16"/>
    <mergeCell ref="I17:J17"/>
    <mergeCell ref="I18:J18"/>
    <mergeCell ref="J1:J2"/>
    <mergeCell ref="K1:K2"/>
    <mergeCell ref="I25:J25"/>
    <mergeCell ref="I26:J26"/>
    <mergeCell ref="I27:J27"/>
    <mergeCell ref="I4:J4"/>
    <mergeCell ref="I5:J5"/>
    <mergeCell ref="I6:J6"/>
    <mergeCell ref="I8:J8"/>
    <mergeCell ref="I9:J9"/>
    <mergeCell ref="I10:J10"/>
    <mergeCell ref="I12:J12"/>
  </mergeCells>
  <phoneticPr fontId="9" type="noConversion"/>
  <conditionalFormatting sqref="D4:D40">
    <cfRule type="expression" dxfId="2" priority="1">
      <formula>$H4&lt;$D4</formula>
    </cfRule>
  </conditionalFormatting>
  <conditionalFormatting sqref="F12:F14 F8:F10 F4:F6 F16:F18 F20:F22 F24:F28 F30:F34 F36:F40">
    <cfRule type="colorScale" priority="119">
      <colorScale>
        <cfvo type="min"/>
        <cfvo type="max"/>
        <color theme="0" tint="-0.14999847407452621"/>
        <color rgb="FFFF0000"/>
      </colorScale>
    </cfRule>
  </conditionalFormatting>
  <conditionalFormatting sqref="G12:G14 G8:G10 G4:G6 G16:G18 G20:G22 G24:G28 G30:G34 G36:G40">
    <cfRule type="colorScale" priority="127">
      <colorScale>
        <cfvo type="min"/>
        <cfvo type="max"/>
        <color theme="0" tint="-0.14999847407452621"/>
        <color rgb="FF92D050"/>
      </colorScale>
    </cfRule>
  </conditionalFormatting>
  <pageMargins left="0.7" right="0.7" top="0.75" bottom="0.75" header="0.3" footer="0.3"/>
  <pageSetup orientation="portrait" r:id="rId1"/>
  <picture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3"/>
  <sheetViews>
    <sheetView workbookViewId="0">
      <selection activeCell="D22" sqref="D22"/>
    </sheetView>
  </sheetViews>
  <sheetFormatPr defaultRowHeight="15" x14ac:dyDescent="0.25"/>
  <cols>
    <col min="1" max="1" width="29.7109375" customWidth="1"/>
    <col min="2" max="2" width="11" customWidth="1"/>
    <col min="3" max="3" width="3.5703125" customWidth="1"/>
    <col min="4" max="4" width="54" bestFit="1" customWidth="1"/>
    <col min="5" max="5" width="17" bestFit="1" customWidth="1"/>
    <col min="6" max="6" width="10.42578125" bestFit="1" customWidth="1"/>
    <col min="7" max="7" width="15.5703125" bestFit="1" customWidth="1"/>
    <col min="8" max="8" width="18.7109375" bestFit="1" customWidth="1"/>
  </cols>
  <sheetData>
    <row r="1" spans="1:8" s="10" customFormat="1" ht="20.25" customHeight="1" x14ac:dyDescent="0.25">
      <c r="A1" s="130" t="s">
        <v>43</v>
      </c>
      <c r="B1" s="136" t="s">
        <v>100</v>
      </c>
      <c r="C1" s="131"/>
      <c r="D1" s="136" t="s">
        <v>5</v>
      </c>
      <c r="E1" s="139" t="s">
        <v>96</v>
      </c>
      <c r="F1" s="136" t="s">
        <v>27</v>
      </c>
      <c r="G1" s="136" t="s">
        <v>98</v>
      </c>
      <c r="H1" s="136" t="s">
        <v>99</v>
      </c>
    </row>
    <row r="2" spans="1:8" s="10" customFormat="1" x14ac:dyDescent="0.25">
      <c r="A2" s="47" t="s">
        <v>0</v>
      </c>
      <c r="B2" s="146"/>
      <c r="C2" s="132"/>
      <c r="D2" s="146"/>
      <c r="E2" s="147"/>
      <c r="F2" s="146"/>
      <c r="G2" s="146"/>
      <c r="H2" s="146"/>
    </row>
    <row r="3" spans="1:8" x14ac:dyDescent="0.25">
      <c r="A3" s="45" t="s">
        <v>20</v>
      </c>
      <c r="B3" s="43"/>
      <c r="D3" s="3" t="s">
        <v>15</v>
      </c>
    </row>
    <row r="4" spans="1:8" x14ac:dyDescent="0.25">
      <c r="A4" s="35" t="s">
        <v>21</v>
      </c>
      <c r="B4" s="36">
        <v>1.3572916666666668E-3</v>
      </c>
      <c r="D4" s="3">
        <v>8.6550925925925933E-4</v>
      </c>
    </row>
    <row r="5" spans="1:8" x14ac:dyDescent="0.25">
      <c r="A5" s="28" t="s">
        <v>22</v>
      </c>
      <c r="B5" s="29">
        <v>1.4876157407407407E-3</v>
      </c>
      <c r="D5" s="3" t="s">
        <v>16</v>
      </c>
    </row>
    <row r="6" spans="1:8" x14ac:dyDescent="0.25">
      <c r="A6" s="28" t="s">
        <v>23</v>
      </c>
      <c r="B6" s="29">
        <v>1.4545138888888889E-3</v>
      </c>
      <c r="D6" s="7" t="s">
        <v>14</v>
      </c>
    </row>
    <row r="7" spans="1:8" x14ac:dyDescent="0.25">
      <c r="A7" s="28" t="s">
        <v>24</v>
      </c>
      <c r="B7" s="29">
        <v>1.5100694444444445E-3</v>
      </c>
      <c r="C7" s="2"/>
      <c r="D7" s="6" t="s">
        <v>18</v>
      </c>
    </row>
    <row r="8" spans="1:8" x14ac:dyDescent="0.25">
      <c r="A8" s="28" t="s">
        <v>25</v>
      </c>
      <c r="B8" s="29">
        <v>1.7777777777777776E-3</v>
      </c>
      <c r="D8" s="9" t="s">
        <v>11</v>
      </c>
    </row>
    <row r="9" spans="1:8" x14ac:dyDescent="0.25">
      <c r="A9" s="46" t="s">
        <v>33</v>
      </c>
      <c r="B9" s="44"/>
      <c r="D9" s="8" t="s">
        <v>12</v>
      </c>
    </row>
    <row r="10" spans="1:8" x14ac:dyDescent="0.25">
      <c r="A10" s="35" t="s">
        <v>102</v>
      </c>
      <c r="B10" s="36">
        <v>1.6740740740740739E-3</v>
      </c>
      <c r="D10" s="4" t="s">
        <v>10</v>
      </c>
    </row>
    <row r="11" spans="1:8" x14ac:dyDescent="0.25">
      <c r="A11" s="28" t="s">
        <v>103</v>
      </c>
      <c r="B11" s="29">
        <v>1.7623842592592593E-3</v>
      </c>
      <c r="D11" s="4" t="s">
        <v>13</v>
      </c>
    </row>
    <row r="12" spans="1:8" x14ac:dyDescent="0.25">
      <c r="A12" s="28" t="s">
        <v>104</v>
      </c>
      <c r="B12" s="29">
        <v>1.4783564814814815E-3</v>
      </c>
      <c r="D12" s="3"/>
    </row>
    <row r="13" spans="1:8" x14ac:dyDescent="0.25">
      <c r="A13" s="28" t="s">
        <v>105</v>
      </c>
      <c r="B13" s="29">
        <v>2.0715277777777776E-3</v>
      </c>
      <c r="D13" s="5" t="s">
        <v>95</v>
      </c>
    </row>
    <row r="14" spans="1:8" x14ac:dyDescent="0.25">
      <c r="A14" s="28" t="s">
        <v>106</v>
      </c>
      <c r="B14" s="29">
        <v>1.8592592592592591E-3</v>
      </c>
      <c r="D14" s="3">
        <v>7.3541666666666666E-4</v>
      </c>
    </row>
    <row r="15" spans="1:8" x14ac:dyDescent="0.25">
      <c r="A15" s="46" t="s">
        <v>34</v>
      </c>
      <c r="B15" s="44"/>
      <c r="D15" s="5" t="s">
        <v>17</v>
      </c>
    </row>
    <row r="16" spans="1:8" x14ac:dyDescent="0.25">
      <c r="A16" s="35" t="s">
        <v>116</v>
      </c>
      <c r="B16" s="36">
        <v>1.980787037037037E-3</v>
      </c>
      <c r="D16" s="3"/>
    </row>
    <row r="17" spans="1:19" x14ac:dyDescent="0.25">
      <c r="A17" s="28" t="s">
        <v>117</v>
      </c>
      <c r="B17" s="29">
        <v>9.4062499999999995E-4</v>
      </c>
      <c r="D17" s="4"/>
    </row>
    <row r="18" spans="1:19" x14ac:dyDescent="0.25">
      <c r="A18" s="28" t="s">
        <v>118</v>
      </c>
      <c r="B18" s="29">
        <v>1.6787037037037035E-3</v>
      </c>
      <c r="D18" s="3"/>
    </row>
    <row r="19" spans="1:19" x14ac:dyDescent="0.25">
      <c r="A19" s="28" t="s">
        <v>119</v>
      </c>
      <c r="B19" s="29">
        <v>1.1559027777777778E-3</v>
      </c>
      <c r="D19" s="3"/>
    </row>
    <row r="20" spans="1:19" x14ac:dyDescent="0.25">
      <c r="A20" s="28" t="s">
        <v>120</v>
      </c>
      <c r="B20" s="29">
        <v>1.9969907407407406E-3</v>
      </c>
      <c r="D20" s="3"/>
    </row>
    <row r="21" spans="1:19" x14ac:dyDescent="0.25">
      <c r="A21" s="46" t="s">
        <v>35</v>
      </c>
      <c r="B21" s="44"/>
      <c r="D21" s="3"/>
    </row>
    <row r="22" spans="1:19" x14ac:dyDescent="0.25">
      <c r="A22" s="35" t="s">
        <v>124</v>
      </c>
      <c r="B22" s="36">
        <v>1.815625E-3</v>
      </c>
      <c r="D22" s="65"/>
    </row>
    <row r="23" spans="1:19" x14ac:dyDescent="0.25">
      <c r="A23" s="28" t="s">
        <v>125</v>
      </c>
      <c r="B23" s="29">
        <v>1.9333333333333333E-3</v>
      </c>
      <c r="D23" s="3" t="s">
        <v>19</v>
      </c>
    </row>
    <row r="24" spans="1:19" x14ac:dyDescent="0.25">
      <c r="A24" s="28" t="s">
        <v>126</v>
      </c>
      <c r="B24" s="29">
        <v>1.1554398148148149E-3</v>
      </c>
      <c r="D24" s="3"/>
    </row>
    <row r="25" spans="1:19" x14ac:dyDescent="0.25">
      <c r="A25" s="28" t="s">
        <v>127</v>
      </c>
      <c r="B25" s="29">
        <v>1.2341435185185185E-3</v>
      </c>
      <c r="D25" s="3"/>
    </row>
    <row r="26" spans="1:19" s="1" customFormat="1" x14ac:dyDescent="0.25">
      <c r="A26" s="28" t="s">
        <v>128</v>
      </c>
      <c r="B26" s="29">
        <v>1.1635416666666667E-3</v>
      </c>
      <c r="C26" s="10"/>
      <c r="D26" s="66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69" customFormat="1" x14ac:dyDescent="0.25">
      <c r="A27" s="67"/>
      <c r="B27" s="68"/>
      <c r="D27" s="70"/>
    </row>
    <row r="28" spans="1:19" s="69" customFormat="1" x14ac:dyDescent="0.25">
      <c r="A28" s="67"/>
      <c r="B28" s="68"/>
      <c r="D28" s="70"/>
    </row>
    <row r="29" spans="1:19" s="69" customFormat="1" x14ac:dyDescent="0.25">
      <c r="A29" s="67"/>
      <c r="B29" s="68"/>
      <c r="D29" s="70"/>
    </row>
    <row r="30" spans="1:19" s="69" customFormat="1" x14ac:dyDescent="0.25">
      <c r="A30" s="67"/>
      <c r="B30" s="68"/>
      <c r="D30" s="70"/>
    </row>
    <row r="31" spans="1:19" s="69" customFormat="1" x14ac:dyDescent="0.25">
      <c r="A31" s="67"/>
      <c r="B31" s="68"/>
      <c r="D31" s="70"/>
    </row>
    <row r="32" spans="1:19" s="69" customFormat="1" x14ac:dyDescent="0.25">
      <c r="A32" s="67"/>
      <c r="B32" s="68"/>
      <c r="D32" s="71"/>
    </row>
    <row r="33" spans="1:5" s="69" customFormat="1" x14ac:dyDescent="0.25">
      <c r="A33" s="67"/>
      <c r="B33" s="68"/>
      <c r="D33" s="70"/>
    </row>
    <row r="34" spans="1:5" s="69" customFormat="1" x14ac:dyDescent="0.25">
      <c r="A34" s="67"/>
      <c r="B34" s="68"/>
      <c r="D34" s="70"/>
    </row>
    <row r="35" spans="1:5" s="69" customFormat="1" x14ac:dyDescent="0.25">
      <c r="A35" s="67"/>
      <c r="B35" s="68"/>
      <c r="D35" s="70"/>
    </row>
    <row r="36" spans="1:5" s="69" customFormat="1" x14ac:dyDescent="0.25">
      <c r="A36" s="67"/>
      <c r="B36" s="68"/>
      <c r="D36" s="70"/>
    </row>
    <row r="37" spans="1:5" s="69" customFormat="1" x14ac:dyDescent="0.25">
      <c r="B37" s="68"/>
      <c r="D37" s="72"/>
    </row>
    <row r="38" spans="1:5" s="73" customFormat="1" x14ac:dyDescent="0.25">
      <c r="B38" s="74"/>
      <c r="D38" s="74"/>
    </row>
    <row r="39" spans="1:5" s="75" customFormat="1" x14ac:dyDescent="0.25"/>
    <row r="40" spans="1:5" s="76" customFormat="1" x14ac:dyDescent="0.25"/>
    <row r="41" spans="1:5" s="69" customFormat="1" x14ac:dyDescent="0.25">
      <c r="A41" s="77"/>
      <c r="B41" s="78"/>
      <c r="C41" s="78"/>
      <c r="D41" s="79"/>
      <c r="E41" s="72"/>
    </row>
    <row r="42" spans="1:5" s="69" customFormat="1" x14ac:dyDescent="0.25">
      <c r="A42" s="77"/>
      <c r="B42" s="72"/>
      <c r="C42" s="72"/>
      <c r="D42" s="80"/>
      <c r="E42" s="72"/>
    </row>
    <row r="43" spans="1:5" s="69" customFormat="1" x14ac:dyDescent="0.25">
      <c r="A43" s="77"/>
      <c r="B43" s="78"/>
      <c r="C43" s="78"/>
      <c r="D43" s="79"/>
      <c r="E43" s="72"/>
    </row>
    <row r="44" spans="1:5" s="69" customFormat="1" x14ac:dyDescent="0.25">
      <c r="A44" s="77"/>
      <c r="B44" s="78"/>
      <c r="C44" s="78"/>
      <c r="D44" s="79"/>
      <c r="E44" s="72"/>
    </row>
    <row r="45" spans="1:5" s="69" customFormat="1" x14ac:dyDescent="0.25">
      <c r="A45" s="77"/>
      <c r="B45" s="72"/>
      <c r="C45" s="72"/>
      <c r="D45" s="80"/>
      <c r="E45" s="72"/>
    </row>
    <row r="46" spans="1:5" s="69" customFormat="1" x14ac:dyDescent="0.25">
      <c r="A46" s="77"/>
      <c r="B46" s="78"/>
      <c r="C46" s="78"/>
      <c r="D46" s="79"/>
      <c r="E46" s="72"/>
    </row>
    <row r="47" spans="1:5" s="69" customFormat="1" x14ac:dyDescent="0.25">
      <c r="A47" s="77"/>
      <c r="B47" s="72"/>
      <c r="C47" s="72"/>
      <c r="D47" s="80"/>
      <c r="E47" s="72"/>
    </row>
    <row r="48" spans="1:5" s="69" customFormat="1" x14ac:dyDescent="0.25">
      <c r="A48" s="77"/>
      <c r="B48" s="72"/>
      <c r="C48" s="72"/>
      <c r="D48" s="80"/>
      <c r="E48" s="72"/>
    </row>
    <row r="49" spans="1:5" s="69" customFormat="1" x14ac:dyDescent="0.25">
      <c r="A49" s="77"/>
      <c r="B49" s="72"/>
      <c r="C49" s="72"/>
      <c r="D49" s="80"/>
      <c r="E49" s="72"/>
    </row>
    <row r="50" spans="1:5" s="69" customFormat="1" x14ac:dyDescent="0.25">
      <c r="A50" s="77"/>
      <c r="B50" s="72"/>
      <c r="C50" s="72"/>
      <c r="D50" s="80"/>
      <c r="E50" s="72"/>
    </row>
    <row r="51" spans="1:5" s="69" customFormat="1" x14ac:dyDescent="0.25">
      <c r="A51" s="77"/>
      <c r="B51" s="72"/>
      <c r="C51" s="72"/>
      <c r="D51" s="80"/>
      <c r="E51" s="72"/>
    </row>
    <row r="52" spans="1:5" s="73" customFormat="1" x14ac:dyDescent="0.25">
      <c r="A52" s="67"/>
      <c r="B52" s="81"/>
      <c r="D52" s="82"/>
      <c r="E52" s="74"/>
    </row>
    <row r="53" spans="1:5" s="69" customFormat="1" x14ac:dyDescent="0.25">
      <c r="E53" s="72"/>
    </row>
    <row r="54" spans="1:5" s="69" customFormat="1" x14ac:dyDescent="0.25"/>
    <row r="55" spans="1:5" s="69" customFormat="1" x14ac:dyDescent="0.25"/>
    <row r="56" spans="1:5" s="69" customFormat="1" x14ac:dyDescent="0.25"/>
    <row r="57" spans="1:5" s="69" customFormat="1" x14ac:dyDescent="0.25"/>
    <row r="58" spans="1:5" s="69" customFormat="1" x14ac:dyDescent="0.25"/>
    <row r="59" spans="1:5" s="69" customFormat="1" x14ac:dyDescent="0.25"/>
    <row r="60" spans="1:5" s="69" customFormat="1" x14ac:dyDescent="0.25"/>
    <row r="61" spans="1:5" s="69" customFormat="1" x14ac:dyDescent="0.25"/>
    <row r="62" spans="1:5" s="69" customFormat="1" x14ac:dyDescent="0.25"/>
    <row r="63" spans="1:5" s="69" customFormat="1" x14ac:dyDescent="0.25"/>
    <row r="64" spans="1:5" s="69" customFormat="1" x14ac:dyDescent="0.25"/>
    <row r="65" s="69" customFormat="1" x14ac:dyDescent="0.25"/>
    <row r="66" s="69" customFormat="1" x14ac:dyDescent="0.25"/>
    <row r="67" s="69" customFormat="1" x14ac:dyDescent="0.25"/>
    <row r="68" s="69" customFormat="1" x14ac:dyDescent="0.25"/>
    <row r="69" s="69" customFormat="1" x14ac:dyDescent="0.25"/>
    <row r="70" s="69" customFormat="1" x14ac:dyDescent="0.25"/>
    <row r="71" s="69" customFormat="1" x14ac:dyDescent="0.25"/>
    <row r="72" s="69" customFormat="1" x14ac:dyDescent="0.25"/>
    <row r="73" s="69" customFormat="1" x14ac:dyDescent="0.25"/>
    <row r="74" s="69" customFormat="1" x14ac:dyDescent="0.25"/>
    <row r="75" s="69" customFormat="1" x14ac:dyDescent="0.25"/>
    <row r="76" s="69" customFormat="1" x14ac:dyDescent="0.25"/>
    <row r="77" s="69" customFormat="1" x14ac:dyDescent="0.25"/>
    <row r="78" s="69" customFormat="1" x14ac:dyDescent="0.25"/>
    <row r="79" s="69" customFormat="1" x14ac:dyDescent="0.25"/>
    <row r="80" s="69" customFormat="1" x14ac:dyDescent="0.25"/>
    <row r="81" s="69" customFormat="1" x14ac:dyDescent="0.25"/>
    <row r="82" s="69" customFormat="1" x14ac:dyDescent="0.25"/>
    <row r="83" s="69" customFormat="1" x14ac:dyDescent="0.25"/>
  </sheetData>
  <mergeCells count="6">
    <mergeCell ref="H1:H2"/>
    <mergeCell ref="B1:B2"/>
    <mergeCell ref="D1:D2"/>
    <mergeCell ref="E1:E2"/>
    <mergeCell ref="F1:F2"/>
    <mergeCell ref="G1:G2"/>
  </mergeCells>
  <conditionalFormatting sqref="D14">
    <cfRule type="cellIs" dxfId="0" priority="2" operator="greaterThan">
      <formula>0.000717592592592593</formula>
    </cfRule>
  </conditionalFormatting>
  <pageMargins left="0.7" right="0.7" top="0.75" bottom="0.75" header="0.3" footer="0.3"/>
  <pageSetup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Challenge Series Times</vt:lpstr>
      <vt:lpstr>No Trophies DLCs Times</vt:lpstr>
      <vt:lpstr>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NFS The Run</dc:title>
  <dc:creator>CypherNova139</dc:creator>
  <cp:lastPrinted>2025-01-08T21:32:00Z</cp:lastPrinted>
  <dcterms:created xsi:type="dcterms:W3CDTF">2017-06-10T21:06:27Z</dcterms:created>
  <dcterms:modified xsi:type="dcterms:W3CDTF">2025-01-09T23:18:24Z</dcterms:modified>
</cp:coreProperties>
</file>